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uenta Pública Anual 2017\"/>
    </mc:Choice>
  </mc:AlternateContent>
  <bookViews>
    <workbookView xWindow="0" yWindow="0" windowWidth="15045" windowHeight="6450" tabRatio="923" firstSheet="5" activeTab="14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externalReferences>
    <externalReference r:id="rId52"/>
    <externalReference r:id="rId53"/>
  </externalReferences>
  <definedNames>
    <definedName name="_xlnm._FilterDatabase" localSheetId="5" hidden="1">'ESF-03'!$A$7:$K$110</definedName>
    <definedName name="_xlnm._FilterDatabase" localSheetId="14" hidden="1">'ESF-08'!$A$7:$H$773</definedName>
    <definedName name="_xlnm.Print_Area" localSheetId="46">'Conciliacion_Ig (I)'!$A$1:$D$11</definedName>
    <definedName name="_xlnm.Print_Area" localSheetId="30">'EA-01'!$A$1:$D$15</definedName>
    <definedName name="_xlnm.Print_Area" localSheetId="32">'EA-02'!$A$1:$E$19</definedName>
    <definedName name="_xlnm.Print_Area" localSheetId="34">'EA-03'!$A$1:$E$68</definedName>
    <definedName name="_xlnm.Print_Area" localSheetId="40">'EFE-01  '!$A$1:$E$20</definedName>
    <definedName name="_xlnm.Print_Area" localSheetId="42">'EFE-02'!$A$1:$D$34</definedName>
    <definedName name="_xlnm.Print_Area" localSheetId="44">'EFE-03'!$A$1:$D$49</definedName>
    <definedName name="_xlnm.Print_Area" localSheetId="1">'ESF-01'!$A$1:$E$79</definedName>
    <definedName name="_xlnm.Print_Area" localSheetId="3">'ESF-02 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 '!$A$1:$G$18</definedName>
    <definedName name="_xlnm.Print_Area" localSheetId="12">'ESF-07'!$A$1:$E$18</definedName>
    <definedName name="_xlnm.Print_Area" localSheetId="14">'ESF-08'!$A$1:$F$745</definedName>
    <definedName name="_xlnm.Print_Area" localSheetId="16">'ESF-09'!$A$1:$F$44</definedName>
    <definedName name="_xlnm.Print_Area" localSheetId="18">'ESF-10'!$A$1:$H$8</definedName>
    <definedName name="_xlnm.Print_Area" localSheetId="20">'ESF-11'!$A$1:$D$13</definedName>
    <definedName name="_xlnm.Print_Area" localSheetId="22">'ESF-12 '!$A$1:$H$31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'VHP-01'!$A$1:$G$20</definedName>
    <definedName name="_xlnm.Print_Area" localSheetId="38">'VHP-02'!$A$1:$F$28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52511"/>
</workbook>
</file>

<file path=xl/calcChain.xml><?xml version="1.0" encoding="utf-8"?>
<calcChain xmlns="http://schemas.openxmlformats.org/spreadsheetml/2006/main">
  <c r="D733" i="37" l="1"/>
  <c r="C733" i="37"/>
  <c r="D16" i="37"/>
  <c r="C16" i="37"/>
  <c r="C15" i="52" l="1"/>
  <c r="C9" i="52"/>
  <c r="C8" i="52"/>
  <c r="D10" i="47"/>
  <c r="E10" i="47" s="1"/>
  <c r="D9" i="47"/>
  <c r="E9" i="47" s="1"/>
  <c r="D61" i="46"/>
  <c r="D29" i="41"/>
  <c r="C29" i="41"/>
  <c r="E16" i="38"/>
  <c r="E15" i="38"/>
  <c r="E14" i="38"/>
  <c r="E13" i="38"/>
  <c r="E12" i="38"/>
  <c r="E11" i="38"/>
  <c r="D10" i="38"/>
  <c r="D9" i="38" s="1"/>
  <c r="C10" i="38"/>
  <c r="E10" i="38" s="1"/>
  <c r="C20" i="52" l="1"/>
  <c r="C9" i="38"/>
  <c r="E9" i="38" s="1"/>
  <c r="C32" i="50" l="1"/>
  <c r="C62" i="50"/>
  <c r="C15" i="49"/>
  <c r="D15" i="49"/>
  <c r="E15" i="49"/>
  <c r="C23" i="48"/>
  <c r="D23" i="48"/>
  <c r="E23" i="48"/>
  <c r="C14" i="47"/>
  <c r="D14" i="47"/>
  <c r="E14" i="47"/>
  <c r="C61" i="46"/>
  <c r="C14" i="45"/>
  <c r="C13" i="44"/>
  <c r="C27" i="44"/>
  <c r="C10" i="43"/>
  <c r="C18" i="43"/>
  <c r="C26" i="43"/>
  <c r="C10" i="42"/>
  <c r="C18" i="42"/>
  <c r="E29" i="41"/>
  <c r="F29" i="41"/>
  <c r="G29" i="41"/>
  <c r="C38" i="41"/>
  <c r="D38" i="41"/>
  <c r="E38" i="41"/>
  <c r="F38" i="41"/>
  <c r="G38" i="41"/>
  <c r="C11" i="40"/>
  <c r="C20" i="40"/>
  <c r="C21" i="38"/>
  <c r="D21" i="38"/>
  <c r="E21" i="38"/>
  <c r="C30" i="38"/>
  <c r="D30" i="38"/>
  <c r="E30" i="38"/>
  <c r="C42" i="38"/>
  <c r="D42" i="38"/>
  <c r="E42" i="38"/>
  <c r="E16" i="37"/>
  <c r="E733" i="37"/>
  <c r="C743" i="37"/>
  <c r="D743" i="37"/>
  <c r="E743" i="37"/>
  <c r="C753" i="37"/>
  <c r="D753" i="37"/>
  <c r="E753" i="37"/>
  <c r="C763" i="37"/>
  <c r="D763" i="37"/>
  <c r="E763" i="37"/>
  <c r="C773" i="37"/>
  <c r="D773" i="37"/>
  <c r="E773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</calcChain>
</file>

<file path=xl/sharedStrings.xml><?xml version="1.0" encoding="utf-8"?>
<sst xmlns="http://schemas.openxmlformats.org/spreadsheetml/2006/main" count="2662" uniqueCount="1994">
  <si>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</si>
  <si>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</si>
  <si>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</si>
  <si>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</si>
  <si>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</si>
  <si>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</si>
  <si>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</si>
  <si>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</si>
  <si>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</si>
  <si>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</si>
  <si>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</si>
  <si>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</si>
  <si>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</si>
  <si>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</si>
  <si>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</si>
  <si>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</si>
  <si>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</si>
  <si>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</si>
  <si>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</si>
  <si>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</si>
  <si>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</si>
  <si>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</si>
  <si>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</si>
  <si>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</si>
  <si>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</si>
  <si>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</si>
  <si>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</si>
  <si>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</si>
  <si>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</si>
  <si>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</si>
  <si>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</si>
  <si>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</si>
  <si>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</si>
  <si>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</si>
  <si>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</si>
  <si>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</si>
  <si>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</si>
  <si>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</si>
  <si>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</si>
  <si>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</si>
  <si>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</si>
  <si>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</si>
  <si>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</si>
  <si>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</si>
  <si>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</si>
  <si>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</si>
  <si>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</si>
  <si>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</si>
  <si>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</si>
  <si>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</si>
  <si>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</si>
  <si>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</si>
  <si>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</si>
  <si>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</si>
  <si>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</si>
  <si>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</si>
  <si>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</si>
  <si>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</si>
  <si>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</si>
  <si>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</si>
  <si>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</si>
  <si>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</si>
  <si>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</si>
  <si>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</si>
  <si>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</si>
  <si>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</si>
  <si>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</si>
  <si>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</si>
  <si>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</si>
  <si>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</si>
  <si>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</si>
  <si>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</si>
  <si>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</si>
  <si>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</si>
  <si>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</si>
  <si>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</si>
  <si>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</si>
  <si>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</si>
  <si>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</si>
  <si>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</si>
  <si>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</si>
  <si>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</si>
  <si>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</si>
  <si>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</si>
  <si>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</si>
  <si>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</si>
  <si>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</si>
  <si>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</si>
  <si>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</si>
  <si>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</si>
  <si>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</si>
  <si>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</si>
  <si>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</si>
  <si>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</si>
  <si>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</si>
  <si>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</si>
  <si>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</si>
  <si>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</si>
  <si>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</si>
  <si>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</si>
  <si>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</si>
  <si>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</si>
  <si>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</si>
  <si>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</si>
  <si>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</si>
  <si>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</si>
  <si>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</si>
  <si>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</si>
  <si>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</si>
  <si>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</si>
  <si>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</si>
  <si>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</si>
  <si>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</si>
  <si>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</si>
  <si>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</si>
  <si>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</si>
  <si>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</si>
  <si>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</si>
  <si>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</si>
  <si>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</si>
  <si>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</si>
  <si>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</si>
  <si>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</si>
  <si>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</si>
  <si>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</si>
  <si>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</si>
  <si>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</si>
  <si>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</si>
  <si>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</si>
  <si>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</si>
  <si>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</si>
  <si>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</si>
  <si>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</si>
  <si>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</si>
  <si>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</si>
  <si>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</si>
  <si>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</si>
  <si>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</si>
  <si>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</si>
  <si>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</si>
  <si>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</si>
  <si>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</si>
  <si>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</si>
  <si>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</si>
  <si>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</si>
  <si>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</si>
  <si>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</si>
  <si>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</si>
  <si>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</si>
  <si>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</si>
  <si>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</si>
  <si>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</si>
  <si>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</si>
  <si>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</si>
  <si>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</si>
  <si>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</si>
  <si>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</si>
  <si>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</si>
  <si>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</si>
  <si>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</si>
  <si>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</si>
  <si>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</si>
  <si>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</si>
  <si>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</si>
  <si>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</si>
  <si>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</si>
  <si>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</si>
  <si>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</si>
  <si>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</si>
  <si>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</si>
  <si>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</si>
  <si>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</si>
  <si>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</si>
  <si>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</si>
  <si>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</si>
  <si>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</si>
  <si>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</si>
  <si>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</si>
  <si>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</si>
  <si>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</si>
  <si>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</si>
  <si>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</si>
  <si>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</si>
  <si>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</si>
  <si>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</si>
  <si>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</si>
  <si>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</si>
  <si>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</si>
  <si>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</si>
  <si>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</si>
  <si>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</si>
  <si>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</si>
  <si>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</si>
  <si>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</si>
  <si>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</si>
  <si>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</si>
  <si>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</si>
  <si>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</si>
  <si>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</si>
  <si>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</si>
  <si>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</si>
  <si>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</si>
  <si>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</si>
  <si>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</si>
  <si>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</si>
  <si>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</si>
  <si>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</si>
  <si>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</si>
  <si>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</si>
  <si>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</si>
  <si>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</si>
  <si>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</si>
  <si>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</si>
  <si>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</si>
  <si>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</si>
  <si>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</si>
  <si>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</si>
  <si>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</si>
  <si>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</si>
  <si>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</si>
  <si>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</si>
  <si>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</si>
  <si>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</si>
  <si>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</si>
  <si>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</si>
  <si>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</si>
  <si>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</si>
  <si>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</si>
  <si>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</si>
  <si>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</si>
  <si>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</si>
  <si>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</si>
  <si>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</si>
  <si>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</si>
  <si>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</si>
  <si>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</si>
  <si>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</si>
  <si>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</si>
  <si>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</si>
  <si>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</si>
  <si>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</si>
  <si>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</si>
  <si>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</si>
  <si>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</si>
  <si>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</si>
  <si>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</si>
  <si>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</si>
  <si>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</si>
  <si>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</si>
  <si>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</si>
  <si>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</si>
  <si>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</si>
  <si>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</si>
  <si>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</si>
  <si>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</si>
  <si>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</si>
  <si>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</si>
  <si>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</si>
  <si>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</si>
  <si>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</si>
  <si>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</si>
  <si>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</si>
  <si>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</si>
  <si>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</si>
  <si>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</si>
  <si>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</si>
  <si>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</si>
  <si>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</si>
  <si>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</si>
  <si>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</si>
  <si>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</si>
  <si>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</si>
  <si>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</si>
  <si>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</si>
  <si>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</si>
  <si>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</si>
  <si>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</si>
  <si>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</si>
  <si>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</si>
  <si>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</si>
  <si>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</si>
  <si>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</si>
  <si>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</si>
  <si>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</si>
  <si>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</si>
  <si>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</si>
  <si>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</si>
  <si>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</si>
  <si>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</si>
  <si>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</si>
  <si>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</si>
  <si>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</si>
  <si>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</si>
  <si>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</si>
  <si>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</si>
  <si>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</si>
  <si>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</si>
  <si>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</si>
  <si>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</si>
  <si>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</si>
  <si>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</si>
  <si>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</si>
  <si>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</si>
  <si>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</si>
  <si>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</si>
  <si>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</si>
  <si>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</si>
  <si>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</si>
  <si>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</si>
  <si>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</si>
  <si>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</si>
  <si>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</si>
  <si>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</si>
  <si>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</si>
  <si>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</si>
  <si>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</si>
  <si>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</si>
  <si>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</si>
  <si>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</si>
  <si>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</si>
  <si>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</si>
  <si>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</si>
  <si>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</si>
  <si>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</si>
  <si>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</si>
  <si>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</si>
  <si>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</si>
  <si>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</si>
  <si>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</si>
  <si>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</si>
  <si>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</si>
  <si>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</si>
  <si>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</si>
  <si>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</si>
  <si>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</si>
  <si>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</si>
  <si>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</si>
  <si>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</si>
  <si>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</si>
  <si>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</si>
  <si>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</si>
  <si>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</si>
  <si>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</si>
  <si>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</si>
  <si>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</si>
  <si>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</si>
  <si>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</si>
  <si>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</si>
  <si>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</si>
  <si>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</si>
  <si>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</si>
  <si>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</si>
  <si>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</si>
  <si>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</si>
  <si>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</si>
  <si>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</si>
  <si>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</si>
  <si>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</si>
  <si>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</si>
  <si>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</si>
  <si>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</si>
  <si>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</si>
  <si>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</si>
  <si>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</si>
  <si>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</si>
  <si>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</si>
  <si>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</si>
  <si>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</si>
  <si>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</si>
  <si>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</si>
  <si>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</si>
  <si>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</si>
  <si>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</si>
  <si>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</si>
  <si>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</si>
  <si>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</si>
  <si>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</si>
  <si>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</si>
  <si>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</si>
  <si>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</si>
  <si>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</si>
  <si>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</si>
  <si>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</si>
  <si>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</si>
  <si>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</si>
  <si>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</si>
  <si>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</si>
  <si>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</si>
  <si>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</si>
  <si>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</si>
  <si>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</si>
  <si>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</si>
  <si>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</si>
  <si>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</si>
  <si>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</si>
  <si>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</si>
  <si>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</si>
  <si>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</si>
  <si>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</si>
  <si>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</si>
  <si>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</si>
  <si>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</si>
  <si>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</si>
  <si>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</si>
  <si>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</si>
  <si>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</si>
  <si>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</si>
  <si>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</si>
  <si>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</si>
  <si>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</si>
  <si>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</si>
  <si>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</si>
  <si>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</si>
  <si>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</si>
  <si>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</si>
  <si>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</si>
  <si>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</si>
  <si>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</si>
  <si>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</si>
  <si>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</si>
  <si>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</si>
  <si>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</si>
  <si>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</si>
  <si>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</si>
  <si>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</si>
  <si>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</si>
  <si>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</si>
  <si>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</si>
  <si>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</si>
  <si>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</si>
  <si>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</si>
  <si>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</si>
  <si>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</si>
  <si>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</si>
  <si>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</si>
  <si>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</si>
  <si>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</si>
  <si>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</si>
  <si>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</si>
  <si>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</si>
  <si>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</si>
  <si>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</si>
  <si>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</si>
  <si>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</si>
  <si>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</si>
  <si>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</si>
  <si>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</si>
  <si>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</si>
  <si>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</si>
  <si>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</si>
  <si>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</si>
  <si>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</si>
  <si>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</si>
  <si>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</si>
  <si>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</si>
  <si>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</si>
  <si>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</si>
  <si>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</si>
  <si>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</si>
  <si>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</si>
  <si>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</si>
  <si>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</si>
  <si>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</si>
  <si>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</si>
  <si>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</si>
  <si>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</si>
  <si>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</si>
  <si>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</si>
  <si>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</si>
  <si>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</si>
  <si>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</si>
  <si>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</si>
  <si>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</si>
  <si>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</si>
  <si>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</si>
  <si>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</si>
  <si>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</si>
  <si>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</si>
  <si>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</si>
  <si>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</si>
  <si>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</si>
  <si>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</si>
  <si>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</si>
  <si>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</si>
  <si>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</si>
  <si>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</si>
  <si>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</si>
  <si>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</si>
  <si>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</si>
  <si>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</si>
  <si>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</si>
  <si>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</si>
  <si>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</si>
  <si>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</si>
  <si>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</si>
  <si>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</si>
  <si>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</si>
  <si>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</si>
  <si>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</si>
  <si>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</si>
  <si>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</si>
  <si>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</si>
  <si>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</si>
  <si>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</si>
  <si>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</si>
  <si>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</si>
  <si>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</si>
  <si>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</si>
  <si>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</si>
  <si>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</si>
  <si>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</si>
  <si>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</si>
  <si>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</si>
  <si>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</si>
  <si>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</si>
  <si>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</si>
  <si>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</si>
  <si>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ENCARGADO DE CUENTA PUBLICA
 CPMF JORGE ENRIQUE HERRERA TOVAR</t>
  </si>
  <si>
    <t>DIRECTORA GENERAL
MONICA MACIEL MENDEZ MORALES</t>
  </si>
  <si>
    <t>1114    INVERSIONES TEMPORALES (HASTA 3 MESES)</t>
  </si>
  <si>
    <t>11220001</t>
  </si>
  <si>
    <t>MUNICIPIO DE LEON</t>
  </si>
  <si>
    <t>11240000</t>
  </si>
  <si>
    <t>1229</t>
  </si>
  <si>
    <t>Comisión federal de electricidad depositos en garantía</t>
  </si>
  <si>
    <t>deposito en garantia</t>
  </si>
  <si>
    <t>1-2-3-1-0000</t>
  </si>
  <si>
    <t>TERRENOS</t>
  </si>
  <si>
    <t>1-2-3-1-0001</t>
  </si>
  <si>
    <t>Terreno en Calle Yukon</t>
  </si>
  <si>
    <t>1-2-3-3-0000</t>
  </si>
  <si>
    <t>INFRAESTRUCTURA</t>
  </si>
  <si>
    <t>1-2-3-3-0001</t>
  </si>
  <si>
    <t>EDIFICIO CADIM</t>
  </si>
  <si>
    <t>1-2-4-1-0000</t>
  </si>
  <si>
    <t>MOBILIARIO Y EQUIPO DE ADMINISTRACION</t>
  </si>
  <si>
    <t>1-2-4-1-0001</t>
  </si>
  <si>
    <t>MOF-001 / Silla con forro de tela color negro</t>
  </si>
  <si>
    <t>1-2-4-1-0003</t>
  </si>
  <si>
    <t>MOF-011 / Librero Printaform SB-1621P</t>
  </si>
  <si>
    <t>1-2-4-1-0004</t>
  </si>
  <si>
    <t>MOF-013 / Mueble Alabama S-108P para computadora</t>
  </si>
  <si>
    <t>1-2-4-1-0005</t>
  </si>
  <si>
    <t>MOF-014 / Librero c/entrepaños y puertas SB-1621P</t>
  </si>
  <si>
    <t>1-2-4-1-0006</t>
  </si>
  <si>
    <t>MOF-015 / Silla Praga S-307</t>
  </si>
  <si>
    <t>1-2-4-1-0008</t>
  </si>
  <si>
    <t>MOF-047 / Mesa para computadora c/cajón color miel</t>
  </si>
  <si>
    <t>1-2-4-1-0010</t>
  </si>
  <si>
    <t>MOF-049 / Mesa para proyector de acetatos y maq. d</t>
  </si>
  <si>
    <t>1-2-4-1-0011</t>
  </si>
  <si>
    <t>MOF-051 / Revisteros</t>
  </si>
  <si>
    <t>1-2-4-1-0012</t>
  </si>
  <si>
    <t>MOF-055 / Cojines para bancas ,sala recepcion</t>
  </si>
  <si>
    <t>1-2-4-1-0013</t>
  </si>
  <si>
    <t>MOF-057 / Garrafones</t>
  </si>
  <si>
    <t>1-2-4-1-0014</t>
  </si>
  <si>
    <t>MOF-060 / Tapa y rodete sanitario. Baño de persona</t>
  </si>
  <si>
    <t>1-2-4-1-0015</t>
  </si>
  <si>
    <t>MOF-061 / Lámpara con doble foco</t>
  </si>
  <si>
    <t>1-2-4-1-0016</t>
  </si>
  <si>
    <t>MOF-062 / Persianas horizontal aluminio 73 cognac</t>
  </si>
  <si>
    <t>1-2-4-1-0017</t>
  </si>
  <si>
    <t>MOF-065 / Engrapadoras</t>
  </si>
  <si>
    <t>1-2-4-1-0018</t>
  </si>
  <si>
    <t>MOF-066 / Porta diurex</t>
  </si>
  <si>
    <t>1-2-4-1-0019</t>
  </si>
  <si>
    <t>MOF-068 / Perforadora color gris tres orificios pe</t>
  </si>
  <si>
    <t>1-2-4-1-0020</t>
  </si>
  <si>
    <t>MOF-079 / Librero en dos partes, con puertas, Prin</t>
  </si>
  <si>
    <t>1-2-4-1-0022</t>
  </si>
  <si>
    <t>MOF-082 / Librero con entrepaños, sin puertas</t>
  </si>
  <si>
    <t>1-2-4-1-0023</t>
  </si>
  <si>
    <t>MOF-083 / Librero con entrepaños, sin puertas</t>
  </si>
  <si>
    <t>1-2-4-1-0024</t>
  </si>
  <si>
    <t>MOF-084 / Librero con entrepaños, con puertas</t>
  </si>
  <si>
    <t>1-2-4-1-0025</t>
  </si>
  <si>
    <t>MOF-085 / Mueble para T.V., Skänor, Modelo I507.</t>
  </si>
  <si>
    <t>1-2-4-1-0026</t>
  </si>
  <si>
    <t>MOF-086 / Escritorio Berna</t>
  </si>
  <si>
    <t>1-2-4-1-0027</t>
  </si>
  <si>
    <t>MOF-087 / Mueble para cómputo. Nebraska S261P.</t>
  </si>
  <si>
    <t>1-2-4-1-0028</t>
  </si>
  <si>
    <t>MOF-088 / Librero con entrepaños, sin puertas.</t>
  </si>
  <si>
    <t>1-2-4-1-0029</t>
  </si>
  <si>
    <t>MOF-089 / Escritorio tradicional Nogal 1.20x.60 me</t>
  </si>
  <si>
    <t>1-2-4-1-0031</t>
  </si>
  <si>
    <t>MOF-091 / Mampara Modelo 171. 1.60x.90 con soporte</t>
  </si>
  <si>
    <t>1-2-4-1-0032</t>
  </si>
  <si>
    <t>MOF-092 / Mueble de despensa Becerra. Blanco.</t>
  </si>
  <si>
    <t>1-2-4-1-0033</t>
  </si>
  <si>
    <t>MOF-093 / Microndas, marca LG.</t>
  </si>
  <si>
    <t>1-2-4-1-0034</t>
  </si>
  <si>
    <t>MOF-094 / Escritorio Península PS-150.</t>
  </si>
  <si>
    <t>1-2-4-1-0035</t>
  </si>
  <si>
    <t>MOF-096 / Librero sin puertas color miel</t>
  </si>
  <si>
    <t>1-2-4-1-0036</t>
  </si>
  <si>
    <t>MOF-097 / Mueble para còmputo Oregon   S362CH</t>
  </si>
  <si>
    <t>1-2-4-1-0037</t>
  </si>
  <si>
    <t>MOF-099 / Mesas triangulares color miel</t>
  </si>
  <si>
    <t>1-2-4-1-0038</t>
  </si>
  <si>
    <t>MOF-100 / Reloj checador</t>
  </si>
  <si>
    <t>1-2-4-1-0039</t>
  </si>
  <si>
    <t>MOF-103 / Mapa de la CD. De León, Gto.,</t>
  </si>
  <si>
    <t>1-2-4-1-0041</t>
  </si>
  <si>
    <t>MOF-107 / Charolas</t>
  </si>
  <si>
    <t>1-2-4-1-0043</t>
  </si>
  <si>
    <t>MOF-109 / Librero modular</t>
  </si>
  <si>
    <t>1-2-4-1-0045</t>
  </si>
  <si>
    <t>MOF-124 / Portatarjetero</t>
  </si>
  <si>
    <t>1-2-4-1-0046</t>
  </si>
  <si>
    <t>MOF-125 / Cristal 6mm c/p   0.75 m2</t>
  </si>
  <si>
    <t>1-2-4-1-0047</t>
  </si>
  <si>
    <t>MOF-126 / Soporte para mampara</t>
  </si>
  <si>
    <t>1-2-4-1-0048</t>
  </si>
  <si>
    <t>MOF-127 / Esquinero conector</t>
  </si>
  <si>
    <t>1-2-4-1-0049</t>
  </si>
  <si>
    <t>MOF-128 / Fundas para impresora y computadora</t>
  </si>
  <si>
    <t>1-2-4-1-0051</t>
  </si>
  <si>
    <t>MOF-130 / Cafetera Hamilton Beach 42 tazas modelo</t>
  </si>
  <si>
    <t>1-2-4-1-0053</t>
  </si>
  <si>
    <t>MOF-134 / Ventilador de piso 20</t>
  </si>
  <si>
    <t>1-2-4-1-0054</t>
  </si>
  <si>
    <t>MOF-135 / Ventilador de piso 20  cuadra</t>
  </si>
  <si>
    <t>1-2-4-1-0055</t>
  </si>
  <si>
    <t>MOF-136 / Ventiladores de pedestal 16</t>
  </si>
  <si>
    <t>1-2-4-1-0058</t>
  </si>
  <si>
    <t>ERC-007 / Microfono dinamico Audiomex PRO14L para</t>
  </si>
  <si>
    <t>1-2-4-1-0059</t>
  </si>
  <si>
    <t>ERC-003 / Fax BROTHER 375 MC con contestadora</t>
  </si>
  <si>
    <t>1-2-4-1-0060</t>
  </si>
  <si>
    <t>ERC-006 / Double deck   clave W860R</t>
  </si>
  <si>
    <t>1-2-4-1-0062</t>
  </si>
  <si>
    <t>ERC-014 / Pantalla tripie Panorama 1.60 x 1.60 con</t>
  </si>
  <si>
    <t>1-2-4-1-0063</t>
  </si>
  <si>
    <t>ERC-015 / Video Proyector  INFOCUS w240-2.7 Kgs. M</t>
  </si>
  <si>
    <t>1-2-4-1-0064</t>
  </si>
  <si>
    <t>ERC-023 / Reproductor de DVD. Sony. Modelo DVP-NS5</t>
  </si>
  <si>
    <t>1-2-4-1-0065</t>
  </si>
  <si>
    <t>ERC-026 / Camara fotografica digital  DXG-308</t>
  </si>
  <si>
    <t>1-2-4-1-0066</t>
  </si>
  <si>
    <t>ERC-024 / Radiograbadora. Sony. Modelo: CFD-S35CP</t>
  </si>
  <si>
    <t>1-2-4-1-0067</t>
  </si>
  <si>
    <t>ERC-022 / Television a color. Toshiba. 20 . Modelo</t>
  </si>
  <si>
    <t>1-2-4-1-0068</t>
  </si>
  <si>
    <t>ERC-021 / Telefonos Panasonic KX-TD500LXWc/rosetas</t>
  </si>
  <si>
    <t>1-2-4-1-0069</t>
  </si>
  <si>
    <t>ERC-025 / Videocamara. Samsung Digital. Modelo: SC</t>
  </si>
  <si>
    <t>1-2-4-1-0070</t>
  </si>
  <si>
    <t>ERC-030 / Kit basico lynx          ALARMA</t>
  </si>
  <si>
    <t>1-2-4-1-0071</t>
  </si>
  <si>
    <t>ERC-027 / Equipo de alarma,      ADEMCO</t>
  </si>
  <si>
    <t>1-2-4-1-0072</t>
  </si>
  <si>
    <t>ERC-020 / Conmut. PanasonicT7730X5HAKC672709 regul</t>
  </si>
  <si>
    <t>1-2-4-1-0073</t>
  </si>
  <si>
    <t>ERC-028 / Megafono STEREN MG-400</t>
  </si>
  <si>
    <t>1-2-4-1-0074</t>
  </si>
  <si>
    <t>ERC-031 / Sensor de movimiento inalambrico</t>
  </si>
  <si>
    <t>1-2-4-1-0076</t>
  </si>
  <si>
    <t>ERC-029 / Cañon INFOCUS W240</t>
  </si>
  <si>
    <t>1-2-4-1-0078</t>
  </si>
  <si>
    <t>ERC-011 / Cargador de baterias PURE ENERGY</t>
  </si>
  <si>
    <t>1-2-4-1-0081</t>
  </si>
  <si>
    <t>MEC-006  / Regulador TDE de 1 KVA MAX 1000</t>
  </si>
  <si>
    <t>1-2-4-1-0082</t>
  </si>
  <si>
    <t>MEC-009 / Multiplexor manual 2comp a 1 com. c/cabl</t>
  </si>
  <si>
    <t>1-2-4-1-0083</t>
  </si>
  <si>
    <t>MEC-011 / Impresora LaserJet 1200 DPI IMB n/s usc8</t>
  </si>
  <si>
    <t>1-2-4-1-0084</t>
  </si>
  <si>
    <t>MEC-017 / Copiadora Canon PC940</t>
  </si>
  <si>
    <t>1-2-4-1-0090</t>
  </si>
  <si>
    <t>MEC-049 / Monitor Printaform negro 15</t>
  </si>
  <si>
    <t>1-2-4-1-0091</t>
  </si>
  <si>
    <t>MEC-039 / Impresora hp Laser Jet 6L</t>
  </si>
  <si>
    <t>1-2-4-1-0092</t>
  </si>
  <si>
    <t>MEC-036 / Computadora emsamblada monitor SUVGA,LG,</t>
  </si>
  <si>
    <t>1-2-4-1-0094</t>
  </si>
  <si>
    <t>MEC-033 / Impresora Laser, marca Samsung. Modelo 1</t>
  </si>
  <si>
    <t>1-2-4-1-0095</t>
  </si>
  <si>
    <t>MEC-034 / Regulador ELEC/TDE. 1000 W. 4 tripolares</t>
  </si>
  <si>
    <t>1-2-4-1-0096</t>
  </si>
  <si>
    <t>MEC-037 / Impresora Epson Stylus PHOTO R-200</t>
  </si>
  <si>
    <t>1-2-4-1-0097</t>
  </si>
  <si>
    <t>MEC-045 / Computadora ensamblada ,procesador intel</t>
  </si>
  <si>
    <t>1-2-4-1-0099</t>
  </si>
  <si>
    <t>MEC-050 / Maletin p/ computadora polyester</t>
  </si>
  <si>
    <t>1-2-4-1-0100</t>
  </si>
  <si>
    <t>MEC-051 / Maletín p/comp. Portátil   color negro</t>
  </si>
  <si>
    <t>1-2-4-1-0101</t>
  </si>
  <si>
    <t>MEC-052 / Maletin para proyector infocus</t>
  </si>
  <si>
    <t>1-2-4-1-0102</t>
  </si>
  <si>
    <t>MEC-041 / Computadora Portatil HP  MOD- 530</t>
  </si>
  <si>
    <t>1-2-4-1-0103</t>
  </si>
  <si>
    <t>MEC-046 / Impresora Epson Stylus  CX3900       JCR</t>
  </si>
  <si>
    <t>1-2-4-1-0104</t>
  </si>
  <si>
    <t>MEC-019 / Computadora ensamblada HACER Monitor BTC</t>
  </si>
  <si>
    <t>1-2-4-1-0105</t>
  </si>
  <si>
    <t>MEC-053 / Computadora HACER ASPIRE  5315-2368</t>
  </si>
  <si>
    <t>1-2-4-1-0106</t>
  </si>
  <si>
    <t>MEC-043 / CPU p/computadora  procesador intel dual</t>
  </si>
  <si>
    <t>1-2-4-1-0108</t>
  </si>
  <si>
    <t>MEC-048 / Sistema CONTPAQ I pyme monousuario c/3 d</t>
  </si>
  <si>
    <t>1-2-4-1-0109</t>
  </si>
  <si>
    <t>MEC-054 / Computadora HACER VM-265, procesador INT</t>
  </si>
  <si>
    <t>1-2-4-1-0111</t>
  </si>
  <si>
    <t>MEC-056 / Impresora CANON  PIXMA  IP 1300</t>
  </si>
  <si>
    <t>1-2-4-1-0112</t>
  </si>
  <si>
    <t>MEC-057 / Impresora EPSON  STYLUS  Tx110</t>
  </si>
  <si>
    <t>1-2-4-1-0114</t>
  </si>
  <si>
    <t>ERC / TELEFONO INALAMBRICO C CONTESTADORA</t>
  </si>
  <si>
    <t>1-2-4-1-0115</t>
  </si>
  <si>
    <t>MEC-059 Computadora CPU comunicacion</t>
  </si>
  <si>
    <t>1-2-4-1-0116</t>
  </si>
  <si>
    <t>ERC-036-037-038-039 CAMARA FOTOGRAFICA</t>
  </si>
  <si>
    <t>1-2-4-1-0117</t>
  </si>
  <si>
    <t>ERC040 MICROFONOS INALAMBRICOS</t>
  </si>
  <si>
    <t>1-2-4-1-0118</t>
  </si>
  <si>
    <t>MEC-61-62-63 MONITOR ACE SERIE-24001</t>
  </si>
  <si>
    <t>1-2-4-1-0122</t>
  </si>
  <si>
    <t>MEC-065 IMPRESORA SOLO NEGRO</t>
  </si>
  <si>
    <t>1-2-4-1-0123</t>
  </si>
  <si>
    <t>MEC-066 Impresora HP multi.  OFFICEJET 4400</t>
  </si>
  <si>
    <t>1-2-4-1-0124</t>
  </si>
  <si>
    <t xml:space="preserve">12 SILLAS </t>
  </si>
  <si>
    <t>1-2-4-1-0125</t>
  </si>
  <si>
    <t>ERC-043 BAFLES AMPLIFICIADOS MITZU AUBWOO</t>
  </si>
  <si>
    <t>1-2-4-1-0126</t>
  </si>
  <si>
    <t>MEC-068 PC Dell Vostro CPU serie CR97K-YR OPERGOB</t>
  </si>
  <si>
    <t>1-2-4-1-0127</t>
  </si>
  <si>
    <t>MEC-069 PC Dell Vostro CPU serie MM6M4-QC2D4-XVT7-</t>
  </si>
  <si>
    <t>1-2-4-1-0128</t>
  </si>
  <si>
    <t>MOF-137 Modulo punto de venta con forro vinil arma</t>
  </si>
  <si>
    <t>1-2-4-1-0129</t>
  </si>
  <si>
    <t>MOF-138-1 Sillas secret.s/brazos densi.20 kgrs.</t>
  </si>
  <si>
    <t>1-2-4-1-0130</t>
  </si>
  <si>
    <t>mof-138-2 Sillas secret.s/brazos densi.20 kgrs.</t>
  </si>
  <si>
    <t>1-2-4-1-0131</t>
  </si>
  <si>
    <t>MOF-137-Modulo punto de venta con forro vinil arma</t>
  </si>
  <si>
    <t>1-2-4-1-0132</t>
  </si>
  <si>
    <t>MOF-138-Sillas secret.s/brazos densi.20 kgrs.</t>
  </si>
  <si>
    <t>1-2-4-1-0133</t>
  </si>
  <si>
    <t>1-2-4-1-0134</t>
  </si>
  <si>
    <t>1-2-4-1-0135</t>
  </si>
  <si>
    <t>1-2-4-1-0136</t>
  </si>
  <si>
    <t>1-2-4-1-0137</t>
  </si>
  <si>
    <t>1-2-4-1-0138</t>
  </si>
  <si>
    <t>1-2-4-1-0142</t>
  </si>
  <si>
    <t>MOF-139-Robus silla operativa alta densidad c/braz</t>
  </si>
  <si>
    <t>1-2-4-1-0143</t>
  </si>
  <si>
    <t>MOF-139A-PERSIANAS DOBLES</t>
  </si>
  <si>
    <t>1-2-4-1-0144</t>
  </si>
  <si>
    <t>MOF-140-Enmicadora heal seal 45 gbc XJ06605H</t>
  </si>
  <si>
    <t>1-2-4-1-0145</t>
  </si>
  <si>
    <t>MOF-141-Perforadora de uso pesado easytouch Mod.74</t>
  </si>
  <si>
    <t>1-2-4-1-0146</t>
  </si>
  <si>
    <t>MOF-142-Engargoladora GBC COMBB mod C110-E N/S UL0</t>
  </si>
  <si>
    <t>1-2-4-1-0147</t>
  </si>
  <si>
    <t>MOF-143-Despachador de agua INOXMAID mod.MYD5285-W</t>
  </si>
  <si>
    <t>1-2-4-1-0148</t>
  </si>
  <si>
    <t>MOF-144-Carro negro plegable con rue mod.sku 46868</t>
  </si>
  <si>
    <t>1-2-4-1-0149</t>
  </si>
  <si>
    <t>1-2-4-1-0150</t>
  </si>
  <si>
    <t>MOF-145-Guillotina gbc 15 p.mod CL310 base madera</t>
  </si>
  <si>
    <t>1-2-4-1-0151</t>
  </si>
  <si>
    <t>MOF-146-Robus sillas poluipropileno s mod 12101560</t>
  </si>
  <si>
    <t>1-2-4-1-0152</t>
  </si>
  <si>
    <t>MOF-146-Robus sillas poluipr s/brazos mod 12101560</t>
  </si>
  <si>
    <t>1-2-4-1-0153</t>
  </si>
  <si>
    <t>MOF-147-Robus sillas secretaria 11210105 col negro</t>
  </si>
  <si>
    <t>1-2-4-1-0154</t>
  </si>
  <si>
    <t>MOF-147-Robus sillas secretars 11210105 color negr</t>
  </si>
  <si>
    <t>1-2-4-1-0155</t>
  </si>
  <si>
    <t>MOF-147-Robus sillas secretarias s/br mod 11210105</t>
  </si>
  <si>
    <t>1-2-4-1-0156</t>
  </si>
  <si>
    <t>MOF-148-Mochilas back pack mod.acteck MLBG-004</t>
  </si>
  <si>
    <t>1-2-4-1-0157</t>
  </si>
  <si>
    <t>MOF-149-Pizarron blanco 1.22x 2.44 mts</t>
  </si>
  <si>
    <t>1-2-4-1-0158</t>
  </si>
  <si>
    <t>MOF-150-VENTILADOR DE TORRE HONEY WELL</t>
  </si>
  <si>
    <t>1-2-4-1-0159</t>
  </si>
  <si>
    <t>MOF-151-SALA MODELO JANETH 2 LOVE SEAT Y UN INDIVI</t>
  </si>
  <si>
    <t>1-2-4-1-0160</t>
  </si>
  <si>
    <t>MOF-152-PERSIANAS</t>
  </si>
  <si>
    <t>1-2-4-1-0161</t>
  </si>
  <si>
    <t>1-2-4-1-0162</t>
  </si>
  <si>
    <t>1-2-4-1-0163</t>
  </si>
  <si>
    <t>1-2-4-1-0164</t>
  </si>
  <si>
    <t>MOF-153-ESCALERA DE METAL 152 MTS MODELO STL-5</t>
  </si>
  <si>
    <t>1-2-4-1-0165</t>
  </si>
  <si>
    <t>MOF-154-BOTE DE BASURA COLOR NEGRO DE PLASTICO GRA</t>
  </si>
  <si>
    <t>1-2-4-1-0166</t>
  </si>
  <si>
    <t>MOF-155-BOTE DE BASURA COLOR NEGRO DE PLASTICO CHI</t>
  </si>
  <si>
    <t>1-2-4-1-0167</t>
  </si>
  <si>
    <t>1-2-4-1-0168</t>
  </si>
  <si>
    <t>MOF-156-PIZARRON DE CORCHO</t>
  </si>
  <si>
    <t>1-2-4-1-0169</t>
  </si>
  <si>
    <t>MOF-157-MODULO DE INFORMACION ARMABLE</t>
  </si>
  <si>
    <t>1-2-4-1-0170</t>
  </si>
  <si>
    <t>MOF-158-CAFETERA ELECTRICA MARCA DURAB MOD.WMEM07</t>
  </si>
  <si>
    <t>1-2-4-1-0171</t>
  </si>
  <si>
    <t>MOF-159-GRAPADORA STANLEY-BOSTITCH SB35</t>
  </si>
  <si>
    <t>1-2-4-1-0172</t>
  </si>
  <si>
    <t>MOF-160-MAQ. DE ESCRIBIR ELECTRONICA BROTHER MOD.G</t>
  </si>
  <si>
    <t>1-2-4-1-0173</t>
  </si>
  <si>
    <t>MOF-161-PROYECTOR SONY  VPL-DX15</t>
  </si>
  <si>
    <t>1-2-4-1-0174</t>
  </si>
  <si>
    <t>MOF-162-SCANNER DE RED</t>
  </si>
  <si>
    <t>1-2-4-1-0175</t>
  </si>
  <si>
    <t>MEC-070 COPIADORA,IMPR,SCAN IR1025N ser 21dqx16777</t>
  </si>
  <si>
    <t>1-2-4-1-0176</t>
  </si>
  <si>
    <t>MEC-071 Impresora konica mi 1690mf S aohf012018288</t>
  </si>
  <si>
    <t>1-2-4-1-0177</t>
  </si>
  <si>
    <t>MEC-072 Regulador de electricidad no breack</t>
  </si>
  <si>
    <t>1-2-4-1-0178</t>
  </si>
  <si>
    <t>MEC-073 Proyector sony VPL-EX100230N/S S01-51325-5</t>
  </si>
  <si>
    <t>1-2-4-1-0179</t>
  </si>
  <si>
    <t>MEC-074 Proyector sony VPL-EX1002300 S01-5129419-H</t>
  </si>
  <si>
    <t>1-2-4-1-0180</t>
  </si>
  <si>
    <t>MEC-075 Proyector sony VPL-EX1002300 S01-5129370-D</t>
  </si>
  <si>
    <t>1-2-4-1-0181</t>
  </si>
  <si>
    <t>MEC-076 pc Pavilion G4-1283LA  intel 13 5CD1452F45</t>
  </si>
  <si>
    <t>1-2-4-1-0182</t>
  </si>
  <si>
    <t>MEC-079 Laptop SONY E MPCG-61911U S275518723004178</t>
  </si>
  <si>
    <t>1-2-4-1-0183</t>
  </si>
  <si>
    <t>MEC-080 Laptop  SONY VAIO   61911U 275530943000135</t>
  </si>
  <si>
    <t>1-2-4-1-0184</t>
  </si>
  <si>
    <t>MEC-081 PC SONY VAIO PCG-21512U S/ 275449293001909</t>
  </si>
  <si>
    <t>1-2-4-1-0185</t>
  </si>
  <si>
    <t>MEC-082 PC  SONY VAIO MVPCL243FL S/275449293002019</t>
  </si>
  <si>
    <t>1-2-4-1-0186</t>
  </si>
  <si>
    <t>MEC-083 PC SONY VAIO VPCL 243FL S/ 275449293001477</t>
  </si>
  <si>
    <t>1-2-4-1-0188</t>
  </si>
  <si>
    <t>MEC-085 PC APPLE IMAC modA1311 Serie  CO2H91HUDHJF</t>
  </si>
  <si>
    <t>1-2-4-1-0189</t>
  </si>
  <si>
    <t>MEC-086 CPU HPpavilion mod.S5-1225LA S/ MXX2080HBM</t>
  </si>
  <si>
    <t>1-2-4-1-0190</t>
  </si>
  <si>
    <t>MEC-087 CPU HPpavilion mod.S5-1225LA S/ MXX2080H9C</t>
  </si>
  <si>
    <t>1-2-4-1-0195</t>
  </si>
  <si>
    <t>ERC-044 Camara digital Lumix FH25 negro</t>
  </si>
  <si>
    <t>1-2-4-1-0196</t>
  </si>
  <si>
    <t>ERC-045 Television LGFlatron 22 FHD S/111MXL515144</t>
  </si>
  <si>
    <t>1-2-4-1-0197</t>
  </si>
  <si>
    <t>ERC-046 Minicomponente SONY cd-mp3-usb-550wpmp</t>
  </si>
  <si>
    <t>1-2-4-1-0198</t>
  </si>
  <si>
    <t>ERC-047 Camara de fot Dig SONY CSH S/ 00000824119</t>
  </si>
  <si>
    <t>1-2-4-1-0199</t>
  </si>
  <si>
    <t>ERC-048 Camara de fot Dig SONY CSH  000008249120</t>
  </si>
  <si>
    <t>1-2-4-1-0200</t>
  </si>
  <si>
    <t>ERC-049 Videocamara sony HDRXR260V 412052005252</t>
  </si>
  <si>
    <t>1-2-4-1-0201</t>
  </si>
  <si>
    <t>ERC-050 Camara dig CANON ps SX40HS 412052005252</t>
  </si>
  <si>
    <t>1-2-4-1-0202</t>
  </si>
  <si>
    <t>ERC-051 Pantalla manual de 2.13x2.13 marca DRAPER</t>
  </si>
  <si>
    <t>1-2-4-1-0203</t>
  </si>
  <si>
    <t>ERC-052 GRABADORA DIG PANASONIC  RRUS300</t>
  </si>
  <si>
    <t>1-2-4-1-0204</t>
  </si>
  <si>
    <t>ERC-053 CAMARA OLYMPUS VR-350 SERIE UNN010165</t>
  </si>
  <si>
    <t>1-2-4-1-0205</t>
  </si>
  <si>
    <t>ERC-054 PROYECTOR SONY VPL-DX15</t>
  </si>
  <si>
    <t>1-2-4-1-0206</t>
  </si>
  <si>
    <t>ERC-055 SCANNER DE RED HP N6530</t>
  </si>
  <si>
    <t>1-2-4-1-0207</t>
  </si>
  <si>
    <t>MEC- 067 TOSHIBA LEADING INNOVATION</t>
  </si>
  <si>
    <t>1-2-4-1-0208</t>
  </si>
  <si>
    <t>MEC-064 Teclado KEYBOARD ACTECK AK2-2200 c/mouse</t>
  </si>
  <si>
    <t>1-2-4-1-0209</t>
  </si>
  <si>
    <t>MEC-035 / Regulador de voltaje, para protección de</t>
  </si>
  <si>
    <t>1-2-4-1-0210</t>
  </si>
  <si>
    <t>TV LCD KDL32EX650</t>
  </si>
  <si>
    <t>1-2-4-1-0211</t>
  </si>
  <si>
    <t>MUEBLE COBA S/F7016</t>
  </si>
  <si>
    <t>1-2-4-1-0212</t>
  </si>
  <si>
    <t>ESPEJO DECORATIVO</t>
  </si>
  <si>
    <t>1-2-4-1-0214</t>
  </si>
  <si>
    <t>PC PORT HP G4-2165 C/BCK/OFF2010</t>
  </si>
  <si>
    <t>1-2-4-1-0215</t>
  </si>
  <si>
    <t>PCPORT HP G4-1365 CI3/4G/640G/14</t>
  </si>
  <si>
    <t>1-2-4-1-0216</t>
  </si>
  <si>
    <t>PC PORT HP 1000-1210/CEL/14/W8</t>
  </si>
  <si>
    <t>1-2-4-1-0217</t>
  </si>
  <si>
    <t>MULTIFUNCIONAL MONO DCP7055W</t>
  </si>
  <si>
    <t>1-2-4-1-0218</t>
  </si>
  <si>
    <t>ENCUADERNADORA BIND MATE GBC</t>
  </si>
  <si>
    <t>1-2-4-1-0219</t>
  </si>
  <si>
    <t>CAMARA DIG SAMSUNG EC ST72 NGA</t>
  </si>
  <si>
    <t>1-2-4-1-0220</t>
  </si>
  <si>
    <t>MICROFONO ALAMBRICO SHURE PG48</t>
  </si>
  <si>
    <t>1-2-4-1-0221</t>
  </si>
  <si>
    <t>BOCINAS LOGITECH MODL Z313</t>
  </si>
  <si>
    <t>1-2-4-1-0222</t>
  </si>
  <si>
    <t xml:space="preserve">COMPUTADORA HP PRO 3500 PENTIUM G640 </t>
  </si>
  <si>
    <t>1-2-4-1-0223</t>
  </si>
  <si>
    <t>IMPRESORA KONICA MINOLTA 1690 MF</t>
  </si>
  <si>
    <t>1-2-4-1-0224</t>
  </si>
  <si>
    <t>IMPRESORA HP LASER JET PRO 401N</t>
  </si>
  <si>
    <t>1-2-4-1-0225</t>
  </si>
  <si>
    <t>NOBREAK APC BE750VA</t>
  </si>
  <si>
    <t>1-2-4-1-0226</t>
  </si>
  <si>
    <t>MICROFONO SHURE MODELO BLX24/PG58</t>
  </si>
  <si>
    <t>1-2-4-1-0227</t>
  </si>
  <si>
    <t>PEDESTAL PARA MICROFONO MS6606B</t>
  </si>
  <si>
    <t>1-2-4-1-0228</t>
  </si>
  <si>
    <t>PEDESTAL PARA MICROFONO DS7200</t>
  </si>
  <si>
    <t>1-2-4-1-0229</t>
  </si>
  <si>
    <t>sutek cyber amd 1452.8 ghz 2gb dd320</t>
  </si>
  <si>
    <t>1-2-4-1-0230</t>
  </si>
  <si>
    <t>1-2-4-1-0231</t>
  </si>
  <si>
    <t>1-2-4-1-0232</t>
  </si>
  <si>
    <t>1-2-4-1-0233</t>
  </si>
  <si>
    <t>led LG E1942c/19en33s 18.5</t>
  </si>
  <si>
    <t>1-2-4-1-0234</t>
  </si>
  <si>
    <t>1-2-4-1-0235</t>
  </si>
  <si>
    <t>1-2-4-1-0236</t>
  </si>
  <si>
    <t>1-2-4-1-0237</t>
  </si>
  <si>
    <t>kit tec mouse boc genius kms110usb</t>
  </si>
  <si>
    <t>1-2-4-1-0238</t>
  </si>
  <si>
    <t>1-2-4-1-0239</t>
  </si>
  <si>
    <t>1-2-4-1-0240</t>
  </si>
  <si>
    <t>1-2-4-1-0241</t>
  </si>
  <si>
    <t>diadema p choise c banda p cuello pc110309</t>
  </si>
  <si>
    <t>1-2-4-1-0242</t>
  </si>
  <si>
    <t>1-2-4-1-0243</t>
  </si>
  <si>
    <t>1-2-4-1-0244</t>
  </si>
  <si>
    <t>1-2-4-1-0245</t>
  </si>
  <si>
    <t>Paños limpiadores p choise antiestaticos PC030270</t>
  </si>
  <si>
    <t>1-2-4-1-0246</t>
  </si>
  <si>
    <t>IMPRESORA CANNON IR IMAGEN 1025N MONOCROMATICA</t>
  </si>
  <si>
    <t>1-2-4-1-0247</t>
  </si>
  <si>
    <t>IMPRESORA COLOR MODELO HP LASERJET ENTEPRISE 500 C</t>
  </si>
  <si>
    <t>1-2-4-1-0248</t>
  </si>
  <si>
    <t>MEMORIA MICRO SC HC 16 GB SANDIK CL4</t>
  </si>
  <si>
    <t>1-2-4-1-0249</t>
  </si>
  <si>
    <t>CAMARA CANON 16 MG PIX PSA2500</t>
  </si>
  <si>
    <t>1-2-4-1-0250</t>
  </si>
  <si>
    <t>ENCUADERNADORA</t>
  </si>
  <si>
    <t>1-2-4-1-0251</t>
  </si>
  <si>
    <t>HP DESKJET INK ADVANTAGE</t>
  </si>
  <si>
    <t>1-2-4-1-0252</t>
  </si>
  <si>
    <t>EQUIPO DE COMPUTO AMD VISION 1.5 GHZ CYBER</t>
  </si>
  <si>
    <t>1-2-4-1-0253</t>
  </si>
  <si>
    <t>EQUIPO DE COMPUTO  AMD VISION 1.5 GHZ CYBER</t>
  </si>
  <si>
    <t>1-2-4-1-0254</t>
  </si>
  <si>
    <t>1-2-4-1-0255</t>
  </si>
  <si>
    <t>ENGARGOLADORA PARILLO PLASTICO</t>
  </si>
  <si>
    <t>1-2-4-1-0256</t>
  </si>
  <si>
    <t>MULTIFUNCIONAL DESKJET INK ADVANTA</t>
  </si>
  <si>
    <t>1-2-4-1-0257</t>
  </si>
  <si>
    <t>1-2-4-1-0258</t>
  </si>
  <si>
    <t>1-2-4-1-0259</t>
  </si>
  <si>
    <t>GUILLOTINA 12 T CTA BASE PLASTI CL 100</t>
  </si>
  <si>
    <t>1-2-4-1-0260</t>
  </si>
  <si>
    <t>ENGARGOLADORA PARILLO PLASTICO KOMBO</t>
  </si>
  <si>
    <t>1-2-4-1-0261</t>
  </si>
  <si>
    <t>MULTIFUNCIONAL DESKJET INK ADVANTAGE</t>
  </si>
  <si>
    <t>1-2-4-1-0262</t>
  </si>
  <si>
    <t>GUILLOTINA 12 TCTA BASE PLAST CL 100</t>
  </si>
  <si>
    <t>1-2-4-1-0263</t>
  </si>
  <si>
    <t>ENGARGOLADORA PARILLO PLATICO KOMBO BASIC</t>
  </si>
  <si>
    <t>1-2-4-1-0264</t>
  </si>
  <si>
    <t>MULTIFUNCIONAL DESJET INK ADVANTAGE 1515</t>
  </si>
  <si>
    <t>1-2-4-1-0265</t>
  </si>
  <si>
    <t>ENMICADORA ELECTRICA TCTA OFIC A3 BASIC</t>
  </si>
  <si>
    <t>1-2-4-1-0266</t>
  </si>
  <si>
    <t>VIDEO PROYECTOR HITACHI CPX3030WN</t>
  </si>
  <si>
    <t>1-2-4-1-0267</t>
  </si>
  <si>
    <t>PANTALLA TRIPIE 1.78 X 1.78 DRAPER</t>
  </si>
  <si>
    <t>1-2-4-1-0268</t>
  </si>
  <si>
    <t>MICROFONO INALAMBRICO SHURE MOD BLX24</t>
  </si>
  <si>
    <t>1-2-4-1-0269</t>
  </si>
  <si>
    <t>MICROFONO BOBINA MOBIL CON CABLE</t>
  </si>
  <si>
    <t>1-2-4-1-0270</t>
  </si>
  <si>
    <t>SISTEMA DE AUDIO MARCA PHONIC MOD PW 1092R</t>
  </si>
  <si>
    <t>1-2-4-1-0271</t>
  </si>
  <si>
    <t>TRIPIE PARA BOCINA STANDS SS7761B</t>
  </si>
  <si>
    <t>1-2-4-1-0272</t>
  </si>
  <si>
    <t>MEZCLADORA DE AUDIO AM440D</t>
  </si>
  <si>
    <t>1-2-4-1-0273</t>
  </si>
  <si>
    <t>GABINETE ACUSTICO DB TECH MOD OPERA LIVE</t>
  </si>
  <si>
    <t>1-2-4-1-0274</t>
  </si>
  <si>
    <t>CABLE DE AUDIO XLR H PLUG 6.3 MM 15 MTS</t>
  </si>
  <si>
    <t>1-2-4-1-0275</t>
  </si>
  <si>
    <t>MEGAFONO DE MANO CON LECTOR MARCA AMERICAN</t>
  </si>
  <si>
    <t>1-2-4-1-0276</t>
  </si>
  <si>
    <t>IMPRESORA CANON IR1025N 24PP</t>
  </si>
  <si>
    <t>1-2-4-1-0277</t>
  </si>
  <si>
    <t>PORTATIL HP 1000 1403 LA AMD E1 1500 2A</t>
  </si>
  <si>
    <t>1-2-4-1-0278</t>
  </si>
  <si>
    <t>HP ALL IN ONE 20 B304 LA H6X41AA</t>
  </si>
  <si>
    <t>1-2-4-1-0279</t>
  </si>
  <si>
    <t>MINIMOUSE ACTECK USB ROJO</t>
  </si>
  <si>
    <t>1-2-4-1-0280</t>
  </si>
  <si>
    <t>SCANNER HP</t>
  </si>
  <si>
    <t>1-2-4-1-0281</t>
  </si>
  <si>
    <t>FRIGO BAR SEMI AUTOMATICO NATURAL SILVER</t>
  </si>
  <si>
    <t>1-2-4-1-0282</t>
  </si>
  <si>
    <t>CAFETERA CROMADA CAFO BVSTDC3390</t>
  </si>
  <si>
    <t>1-2-4-1-0283</t>
  </si>
  <si>
    <t>CAFETERA CAPNEGRA CAFO BVSTDC3401</t>
  </si>
  <si>
    <t>1-2-4-1-0284</t>
  </si>
  <si>
    <t>HORNO MICROONDAS HORG JES1153</t>
  </si>
  <si>
    <t>1-2-4-1-0285</t>
  </si>
  <si>
    <t>ENFRIADOR DE AGUA ENFM EM01PB</t>
  </si>
  <si>
    <t>1-2-4-1-0286</t>
  </si>
  <si>
    <t>ENFRIADOR DE AGUA FRIA/CALIENTE ENFG GXCF05D</t>
  </si>
  <si>
    <t>1-2-4-1-0287</t>
  </si>
  <si>
    <t>BAFLE</t>
  </si>
  <si>
    <t>1-2-4-1-0288</t>
  </si>
  <si>
    <t>TRIPIE</t>
  </si>
  <si>
    <t>1-2-4-1-0289</t>
  </si>
  <si>
    <t>CAFETERA CT15L</t>
  </si>
  <si>
    <t>1-2-4-1-0290</t>
  </si>
  <si>
    <t>MF SAMSUNG SLM2070 21PPM</t>
  </si>
  <si>
    <t>1-2-4-1-0291</t>
  </si>
  <si>
    <t>BOLSA SUMITEL PARA PROYECTOR</t>
  </si>
  <si>
    <t>1-2-4-1-0292</t>
  </si>
  <si>
    <t>z nb asus D450CA BMA H CEL</t>
  </si>
  <si>
    <t>1-2-4-1-0293</t>
  </si>
  <si>
    <t>BOLSA SUMITEL PARA NOTEBOOK</t>
  </si>
  <si>
    <t>1-2-4-1-0294</t>
  </si>
  <si>
    <t>DISPENSADOR DE AGUA IMBERA</t>
  </si>
  <si>
    <t>1-2-4-1-0295</t>
  </si>
  <si>
    <t>RECEPCION ONFIPLAN RECTA DE 2.80 CON 2</t>
  </si>
  <si>
    <t>1-2-4-1-0296</t>
  </si>
  <si>
    <t>LIBRERO OFLIPLAN COMPLETO DE .80 x 35x 1.80</t>
  </si>
  <si>
    <t>1-2-4-1-0297</t>
  </si>
  <si>
    <t>LIBRERO INFERIOR OFIPLAN .80x.50x.75</t>
  </si>
  <si>
    <t>1-2-4-1-0298</t>
  </si>
  <si>
    <t>CUBIERTA ENCIMERA OFIPLAN DE 0.50x1.60 EN MELAMINA</t>
  </si>
  <si>
    <t>1-2-4-1-0299</t>
  </si>
  <si>
    <t>MESA OVAL OFIPLAN DE 2.00x1.00CUBIERTA BASE EN MEL</t>
  </si>
  <si>
    <t>1-2-4-1-0300</t>
  </si>
  <si>
    <t>LIBRERO COMPLETO SIN PUERTAS NI  CUBIERTAS BLC GRI</t>
  </si>
  <si>
    <t>1-2-4-1-0301</t>
  </si>
  <si>
    <t>LIBRERO OFIPLAN 0.90x 0.35x 1.10 puertas en melami</t>
  </si>
  <si>
    <t>1-2-4-1-0302</t>
  </si>
  <si>
    <t>MESA DE TRABAJO OFIPLAN DE 1.60xO,60</t>
  </si>
  <si>
    <t>1-2-4-1-0303</t>
  </si>
  <si>
    <t>ESCRITORIO LINEA FUTURA BLANC /GRIS</t>
  </si>
  <si>
    <t>1-2-4-1-0304</t>
  </si>
  <si>
    <t>EXTENCION RECTA DE MELAMINA Y CRISTAL DE 9mm</t>
  </si>
  <si>
    <t>1-2-4-1-0305</t>
  </si>
  <si>
    <t xml:space="preserve">PEDESTAL ARCHIVERO UN CAJON PAPELERO BLANC/GRIS   </t>
  </si>
  <si>
    <t>1-2-4-1-0306</t>
  </si>
  <si>
    <t>EXTENSION SEMICIRCULAR DE MELAMINA Y CRIST .92x.85</t>
  </si>
  <si>
    <t>1-2-4-1-0307</t>
  </si>
  <si>
    <t xml:space="preserve">ESTACION DE TRAB 1.40x1.20 LADO DERCH BLNC/GRIS   </t>
  </si>
  <si>
    <t>1-2-4-1-0308</t>
  </si>
  <si>
    <t>ESTACION DE TRAB 1.40x1.20 LADO IZQUIERD BLNC/GRIS</t>
  </si>
  <si>
    <t>1-2-4-1-0309</t>
  </si>
  <si>
    <t>PEDESTAL ARCHIVERO UN PAPELERO ARCH S/C ENCI bL/Gr</t>
  </si>
  <si>
    <t>1-2-4-1-0310</t>
  </si>
  <si>
    <t>CUBIERTA CONECTOR EN MELAMINA DE 1.22x0.60 ClrsBln</t>
  </si>
  <si>
    <t>1-2-4-1-0311</t>
  </si>
  <si>
    <t>ARCHIVERO OFIPLAN MOVIL UN CAJON COLRS BLA/GRIS</t>
  </si>
  <si>
    <t>1-2-4-1-0312</t>
  </si>
  <si>
    <t>LAMPARA CON MARCO DE ALUMINIOTAPIZADA1.15x0.35</t>
  </si>
  <si>
    <t>1-2-4-1-0313</t>
  </si>
  <si>
    <t>SILLA SECRET VERSA RESPALDO PLAST ASIEN TAPIZ GRI</t>
  </si>
  <si>
    <t>1-2-4-1-0314</t>
  </si>
  <si>
    <t>DESCANZA BRAZOS FIJOS EN POLIPROPILENO COLRS BLACK</t>
  </si>
  <si>
    <t>1-2-4-1-0315</t>
  </si>
  <si>
    <t>MESA ALTA PLEGABLE CUBIERTA EN RESINA  BASE ALUMIN</t>
  </si>
  <si>
    <t>1-2-4-1-0316</t>
  </si>
  <si>
    <t>BANCA DE ESPERA SHELL 2 PLAZAS METALICA CROM LILA</t>
  </si>
  <si>
    <t>1-2-4-1-0317</t>
  </si>
  <si>
    <t>BANCA DE ESPERA SHELL4 PLAZAS CROMADA COLRS LILA</t>
  </si>
  <si>
    <t>1-2-4-1-0318</t>
  </si>
  <si>
    <t>SILLA SHELL OFFIHO RESPALDO PLST CROMA LILA</t>
  </si>
  <si>
    <t>1-2-4-1-0319</t>
  </si>
  <si>
    <t>SILLA SHELL OFFIHORESPALDO EN POLIPROPILENO LILA</t>
  </si>
  <si>
    <t>1-2-4-1-0320</t>
  </si>
  <si>
    <t>MESA LATERAL ZUOSPRING EN FIBRA CLORS BLANCO</t>
  </si>
  <si>
    <t>1-2-4-1-0321</t>
  </si>
  <si>
    <t>SILLA OFFICECHAIRS UNA PLAZA TAPIZADOEN VINIL PIEL</t>
  </si>
  <si>
    <t>1-2-4-1-0322</t>
  </si>
  <si>
    <t>ENTREPANO PAR AESTANTERIA CALIBRE 22 0.91x0.45 ARE</t>
  </si>
  <si>
    <t>1-2-4-1-0323</t>
  </si>
  <si>
    <t>POSTEMETALICO PAR AESTANTERIA  DE  2.21 CLIBRE 22</t>
  </si>
  <si>
    <t>1-2-4-1-0324</t>
  </si>
  <si>
    <t xml:space="preserve">TORNILLO PARA ESTANTERIA </t>
  </si>
  <si>
    <t>1-2-4-1-0325</t>
  </si>
  <si>
    <t>MESA MOVIL PLEGABLE DE 1.40x0.60 bLN/GRIS</t>
  </si>
  <si>
    <t>1-2-4-1-0326</t>
  </si>
  <si>
    <t>LIBRERO OFIPLAN COMPLETO .80x.35x1.80 BLN/GRIS</t>
  </si>
  <si>
    <t>1-2-4-1-0327</t>
  </si>
  <si>
    <t>LIBRERO OFIPLAN COMPLETO SIN PUERTAS BLN/GRIS</t>
  </si>
  <si>
    <t>1-2-4-1-0328</t>
  </si>
  <si>
    <t>LIBRERO FIJO DE 1.20 x,40 CON 6 GAVETAS MELAMI 28M</t>
  </si>
  <si>
    <t>1-2-4-1-0329</t>
  </si>
  <si>
    <t>MESA DIDACTICA INFANTIL DE 1.10x0,50 AZUL</t>
  </si>
  <si>
    <t>1-2-4-1-0330</t>
  </si>
  <si>
    <t>MESA DIDACTICA INFANTIL DE 1.10x0,50 ROJO</t>
  </si>
  <si>
    <t>1-2-4-1-0331</t>
  </si>
  <si>
    <t>SILLA INFANTIL DE USO RUDO COLOR VERDE</t>
  </si>
  <si>
    <t>1-2-4-1-0332</t>
  </si>
  <si>
    <t>SILLA INFANTIL DE USO RUDO COLOR NARANJA</t>
  </si>
  <si>
    <t>1-2-4-1-0333</t>
  </si>
  <si>
    <t>SILLA INFANTIL DE USO RUDO COLOR AMARRILLO</t>
  </si>
  <si>
    <t>1-2-4-1-0334</t>
  </si>
  <si>
    <t>SILLA SHEELL OFFIHO REPALDO PLASTICO COLOR LILA CR</t>
  </si>
  <si>
    <t>1-2-4-1-0335</t>
  </si>
  <si>
    <t>ESTACION DE TRABAJO DE 1.40 Y 1.20 DERCH BLANCO</t>
  </si>
  <si>
    <t>1-2-4-1-0336</t>
  </si>
  <si>
    <t>ESTACION DE TRABAJO 1.40 Y 1.20 IZQU BLANCO</t>
  </si>
  <si>
    <t>1-2-4-1-0337</t>
  </si>
  <si>
    <t>PEDESTAL ARCHIVERO S/C ENCIMERA COLOR BLANCO</t>
  </si>
  <si>
    <t>1-2-4-1-0338</t>
  </si>
  <si>
    <t>1-2-4-1-0339</t>
  </si>
  <si>
    <t>1-2-4-1-0340</t>
  </si>
  <si>
    <t>1-2-4-1-0341</t>
  </si>
  <si>
    <t>CUBIERTA CONECTOR EN MELAMINA 1.22x0.6 BLANCO</t>
  </si>
  <si>
    <t>1-2-4-1-0342</t>
  </si>
  <si>
    <t>CUBIERTA CONECTOR EN MELAMINA 1.22x0.60 BLANCO</t>
  </si>
  <si>
    <t>1-2-4-1-0343</t>
  </si>
  <si>
    <t>MAPARA MARCO ALUMINIO TAPIZTELA 1.15x0.35 CLR MAND</t>
  </si>
  <si>
    <t>1-2-4-1-0344</t>
  </si>
  <si>
    <t>1-2-4-1-0345</t>
  </si>
  <si>
    <t>LIBRERO OFIPLAN PUERTAS 0.80x0.45x1.20 CLR BLANCO</t>
  </si>
  <si>
    <t>1-2-4-1-0346</t>
  </si>
  <si>
    <t>1-2-4-1-0347</t>
  </si>
  <si>
    <t xml:space="preserve">SILLA SECRETARIAL VERSA RESPALD PLASTICO CLR ATRI </t>
  </si>
  <si>
    <t>1-2-4-1-0348</t>
  </si>
  <si>
    <t>SILLA SECRETARIAL VERSA RESPALD PLASTICO CLR ATRI</t>
  </si>
  <si>
    <t>1-2-4-1-0349</t>
  </si>
  <si>
    <t>1-2-4-1-0350</t>
  </si>
  <si>
    <t>1-2-4-1-0351</t>
  </si>
  <si>
    <t>DESCANZA BRAZOS FIJOS EN POLIPROPILENO NEGROS</t>
  </si>
  <si>
    <t>1-2-4-1-0352</t>
  </si>
  <si>
    <t>1-2-4-1-0353</t>
  </si>
  <si>
    <t>1-2-4-1-0354</t>
  </si>
  <si>
    <t>1-2-4-1-0355</t>
  </si>
  <si>
    <t>SILLA SHELL OFFIHO RESP PLASTICO BASE CRM CLR LILA</t>
  </si>
  <si>
    <t>1-2-4-1-0356</t>
  </si>
  <si>
    <t>1-2-4-1-0357</t>
  </si>
  <si>
    <t>1-2-4-1-0358</t>
  </si>
  <si>
    <t>1-2-4-1-0359</t>
  </si>
  <si>
    <t>LIBRERO INF OFIPLAN .8x.5x.75 PUERTAS COLOR BLANCO</t>
  </si>
  <si>
    <t>1-2-4-1-0360</t>
  </si>
  <si>
    <t>1-2-4-1-0361</t>
  </si>
  <si>
    <t>1-2-4-1-0362</t>
  </si>
  <si>
    <t>1-2-4-1-0363</t>
  </si>
  <si>
    <t xml:space="preserve">CUBIERTA ENCIMERA OFFIPLAN 0.5x1.60 MELAMINA BLAN </t>
  </si>
  <si>
    <t>1-2-4-1-0364</t>
  </si>
  <si>
    <t>CUBIERTA ENCIMERA OFFIPLAN 0.5x1.60 MELAMINA BLAN</t>
  </si>
  <si>
    <t>1-2-4-1-0365</t>
  </si>
  <si>
    <t>CREDENZA MOETTI 4 PUERTAS EN MELAMINA CLR BLANCO</t>
  </si>
  <si>
    <t>1-2-4-1-0366</t>
  </si>
  <si>
    <t xml:space="preserve">MESA CIRCULAR OFIPLAN 1.20 EN MELAMIN DE 28mm BLN </t>
  </si>
  <si>
    <t>1-2-4-1-0367</t>
  </si>
  <si>
    <t>LIBRERO OFIPLAN ESPECIAL Y CUBIERT .8x.45x1.8BLANC</t>
  </si>
  <si>
    <t>1-2-4-1-0368</t>
  </si>
  <si>
    <t>1-2-4-1-0369</t>
  </si>
  <si>
    <t>1-2-4-1-0370</t>
  </si>
  <si>
    <t>1-2-4-1-0371</t>
  </si>
  <si>
    <t>1-2-4-1-0372</t>
  </si>
  <si>
    <t>1-2-4-1-0373</t>
  </si>
  <si>
    <t>1-2-4-1-0374</t>
  </si>
  <si>
    <t>1-2-4-1-0375</t>
  </si>
  <si>
    <t>1-2-4-1-0376</t>
  </si>
  <si>
    <t>LIBRERO COMPLETO SIN PUERTAS Y CUBIERTAS BLANCO</t>
  </si>
  <si>
    <t>1-2-4-1-0377</t>
  </si>
  <si>
    <t>1-2-4-1-0378</t>
  </si>
  <si>
    <t>1-2-4-1-0379</t>
  </si>
  <si>
    <t>MESA ALTA PEGABLE CUBIERTA  RESINA BASE ALUM BLAN</t>
  </si>
  <si>
    <t>1-2-4-1-0380</t>
  </si>
  <si>
    <t>SILLA SHELL OFFIHO ALTA RESPALDO POLIPROPILE LILA</t>
  </si>
  <si>
    <t>1-2-4-1-0381</t>
  </si>
  <si>
    <t>1-2-4-1-0382</t>
  </si>
  <si>
    <t>1-2-4-1-0383</t>
  </si>
  <si>
    <t>ESTAC DE TRAB 1.6x1.2 CON PATA Y RETACO METL BLANC</t>
  </si>
  <si>
    <t>1-2-4-1-0384</t>
  </si>
  <si>
    <t>1-2-4-1-0385</t>
  </si>
  <si>
    <t xml:space="preserve">ESCRITORIO OFIPLAN DE 1.8 FRENTE CRISTAL BLANCO </t>
  </si>
  <si>
    <t>1-2-4-1-0386</t>
  </si>
  <si>
    <t>ESCRITORIO OFIPLAN DE 1.8 FRENTE CRISTAL BLANCO</t>
  </si>
  <si>
    <t>1-2-4-1-0387</t>
  </si>
  <si>
    <t>1-2-4-1-0388</t>
  </si>
  <si>
    <t>LIBRE SOBRE CREDENZA OFIPLAN CON 2 PUER CRIST BLAN</t>
  </si>
  <si>
    <t>1-2-4-1-0389</t>
  </si>
  <si>
    <t>1-2-4-1-0390</t>
  </si>
  <si>
    <t>1-2-4-1-0391</t>
  </si>
  <si>
    <t>MESA CIRCU 0.95CM CUBIERT CRISTA BASE CROM BASE TR</t>
  </si>
  <si>
    <t>1-2-4-1-0392</t>
  </si>
  <si>
    <t>1-2-4-1-0393</t>
  </si>
  <si>
    <t>1-2-4-1-0394</t>
  </si>
  <si>
    <t>SILLA VERSA SPYDER RESP EN MALLA  ASIENT CLR ATRIA</t>
  </si>
  <si>
    <t>1-2-4-1-0395</t>
  </si>
  <si>
    <t>1-2-4-1-0396</t>
  </si>
  <si>
    <t>1-2-4-1-0397</t>
  </si>
  <si>
    <t xml:space="preserve">SILLA DE VISITA RESP NEGRO ASIENTO ATRIA C/RODAJA </t>
  </si>
  <si>
    <t>1-2-4-1-0398</t>
  </si>
  <si>
    <t>SILLA DE VISITA RESP NEGRO ASIENTO ATRIA C/RODAJA</t>
  </si>
  <si>
    <t>1-2-4-1-0399</t>
  </si>
  <si>
    <t>1-2-4-1-0400</t>
  </si>
  <si>
    <t>1-2-4-1-0401</t>
  </si>
  <si>
    <t>1-2-4-1-0402</t>
  </si>
  <si>
    <t>1-2-4-1-0403</t>
  </si>
  <si>
    <t>MESA CONSEJO 2 MINIPORT VIDRIO ESMER MELAMI BLANCA</t>
  </si>
  <si>
    <t>1-2-4-1-0404</t>
  </si>
  <si>
    <t>SILLA DE VISITA RESP C/TAPI/BRAZOZ NEGR ASIEN ATRI</t>
  </si>
  <si>
    <t>1-2-4-1-0405</t>
  </si>
  <si>
    <t>1-2-4-1-0406</t>
  </si>
  <si>
    <t>1-2-4-1-0407</t>
  </si>
  <si>
    <t>1-2-4-1-0408</t>
  </si>
  <si>
    <t>1-2-4-1-0409</t>
  </si>
  <si>
    <t>1-2-4-1-0410</t>
  </si>
  <si>
    <t>1-2-4-1-0411</t>
  </si>
  <si>
    <t>1-2-4-1-0412</t>
  </si>
  <si>
    <t>1-2-4-1-0413</t>
  </si>
  <si>
    <t>1-2-4-1-0414</t>
  </si>
  <si>
    <t>1-2-4-1-0415</t>
  </si>
  <si>
    <t>1-2-4-1-0416</t>
  </si>
  <si>
    <t>ARCHIVERO OFIPLAN MOVIL CAJON PAPELERO COLR BLANCO</t>
  </si>
  <si>
    <t>1-2-4-1-0417</t>
  </si>
  <si>
    <t>1-2-4-1-0418</t>
  </si>
  <si>
    <t>PERSIANAS( COLOCACION Y SUMINISTRO)</t>
  </si>
  <si>
    <t>1-2-4-1-0419</t>
  </si>
  <si>
    <t xml:space="preserve">SUMINISTRO DE MOBILIARIO DIDACTICO PARA LUDOTECA </t>
  </si>
  <si>
    <t>1-2-4-1-0420</t>
  </si>
  <si>
    <t>CERRADURA PARA PUERTAS PARA LIBRERO</t>
  </si>
  <si>
    <t>1-2-4-1-0421</t>
  </si>
  <si>
    <t>1-2-4-1-0422</t>
  </si>
  <si>
    <t>NB A CER E3-112M-C7L6 CEL-N2840 2 G250GR</t>
  </si>
  <si>
    <t>1-2-4-1-0423</t>
  </si>
  <si>
    <t>1-2-4-1-0424</t>
  </si>
  <si>
    <t>1-2-4-1-0425</t>
  </si>
  <si>
    <t>'8 Banca Areta respaldo negro y asiento gris</t>
  </si>
  <si>
    <t>1-2-4-1-0426</t>
  </si>
  <si>
    <t>'15 Silla Areta base giratoria respaldo plast neg</t>
  </si>
  <si>
    <t>1-2-4-1-0427</t>
  </si>
  <si>
    <t>'44 Silla Areta a patas respaldo plast negro y gris</t>
  </si>
  <si>
    <t>1-2-4-1-0428</t>
  </si>
  <si>
    <t>'4 Escritorio L (Base metál cubierta de melamina</t>
  </si>
  <si>
    <t>1-2-4-1-0429</t>
  </si>
  <si>
    <t>'2 Escritorio Cruz Base metál cubierta de melamin</t>
  </si>
  <si>
    <t>1-2-4-1-0430</t>
  </si>
  <si>
    <t>'2 Escritorio T (Base metálica cubierta de melaN</t>
  </si>
  <si>
    <t>1-2-4-1-0431</t>
  </si>
  <si>
    <t>'7 Mesa lateral Wilco color blanco</t>
  </si>
  <si>
    <t>1-2-4-1-0432</t>
  </si>
  <si>
    <t>'10 Mesa Ribalto Blanca</t>
  </si>
  <si>
    <t>1-2-4-1-0433</t>
  </si>
  <si>
    <t>'10 Sombrilla para terraza blanca</t>
  </si>
  <si>
    <t>1-2-4-1-0434</t>
  </si>
  <si>
    <t>40 Silla Drop</t>
  </si>
  <si>
    <t>1-2-4-1-0435</t>
  </si>
  <si>
    <t>'15 Banca de metal color morado</t>
  </si>
  <si>
    <t>1-2-4-1-0436</t>
  </si>
  <si>
    <t>'20 Portafolletos de acrílico</t>
  </si>
  <si>
    <t>1-2-4-1-0437</t>
  </si>
  <si>
    <t>'4 Librero medio de MDF con puertas</t>
  </si>
  <si>
    <t>1-2-4-1-0438</t>
  </si>
  <si>
    <t>'10 Librero alto de MDF</t>
  </si>
  <si>
    <t>1-2-4-1-0439</t>
  </si>
  <si>
    <t>'5 Credenza de MDF</t>
  </si>
  <si>
    <t>1-2-4-1-0440</t>
  </si>
  <si>
    <t>'8 Sillón individual color morado</t>
  </si>
  <si>
    <t>1-2-4-1-0441</t>
  </si>
  <si>
    <t>'27 Mesa de trabajo plegable</t>
  </si>
  <si>
    <t>1-2-4-1-0442</t>
  </si>
  <si>
    <t>Mueble de Recepción color blanco</t>
  </si>
  <si>
    <t>1-2-4-1-0443</t>
  </si>
  <si>
    <t>'11 Archivero de MDFen blanco y gris</t>
  </si>
  <si>
    <t>1-2-4-1-0444</t>
  </si>
  <si>
    <t>'15 Cuadros decorativos</t>
  </si>
  <si>
    <t>1-2-4-1-0445</t>
  </si>
  <si>
    <t>'14 Sillas Areta 4 patas Resp negro y asiento gris</t>
  </si>
  <si>
    <t>1-2-4-1-0446</t>
  </si>
  <si>
    <t>IMPRESORA KONICA MINOLTA C3110 MULTIFUNCIONAL</t>
  </si>
  <si>
    <t>1-2-4-1-0447</t>
  </si>
  <si>
    <t>IMPRESORA CANON IR 1435 MULTIFUNCIONAL MONO</t>
  </si>
  <si>
    <t>1-2-4-1-0448</t>
  </si>
  <si>
    <t>Persianas enrollable en tela unica 10%color gris</t>
  </si>
  <si>
    <t>1-2-4-1-0449</t>
  </si>
  <si>
    <t>EQUIPO NUEVO 6KG PQS</t>
  </si>
  <si>
    <t>1-2-4-1-0450</t>
  </si>
  <si>
    <t>'15 DETECTORES DE HUMO</t>
  </si>
  <si>
    <t>1-2-4-1-0451</t>
  </si>
  <si>
    <t>'6 LAMPARAS DE EMERGENCIA</t>
  </si>
  <si>
    <t>1-2-4-1-0452</t>
  </si>
  <si>
    <t>'1 ALARMA AUDIOVISUAL</t>
  </si>
  <si>
    <t>1-2-4-1-0453</t>
  </si>
  <si>
    <t>ACCIONADORES</t>
  </si>
  <si>
    <t>1-2-4-1-0454</t>
  </si>
  <si>
    <t>'6 RUTA EVACUACION FOTOLUMINICENTE</t>
  </si>
  <si>
    <t>1-2-4-1-0455</t>
  </si>
  <si>
    <t>SALIDA DE EMERGENCIA FOTOLUMINICENTE</t>
  </si>
  <si>
    <t>1-2-4-1-0456</t>
  </si>
  <si>
    <t>'4 SEÑALAMIENTOS SISMOS</t>
  </si>
  <si>
    <t>1-2-4-1-0457</t>
  </si>
  <si>
    <t>PUNTO DE REUNION FOTOLUMINICENTE</t>
  </si>
  <si>
    <t>1-2-4-1-0458</t>
  </si>
  <si>
    <t>RECARGA EXTINTOT PQS 6KG</t>
  </si>
  <si>
    <t>1-2-4-1-0459</t>
  </si>
  <si>
    <t>'1 EQUIPO NUEVO 4.5 CO2 TIPO BC</t>
  </si>
  <si>
    <t>1-2-4-1-0460</t>
  </si>
  <si>
    <t>COMPUTADORA LAPTOP ACER TMP248-M-C811 CELERON</t>
  </si>
  <si>
    <t>1-2-4-1-0461</t>
  </si>
  <si>
    <t>1-2-4-2-0000</t>
  </si>
  <si>
    <t>MOBILIARIO Y EQUIPO EDUCACIONAL Y RECREATIVO</t>
  </si>
  <si>
    <t>1-2-4-2-0001</t>
  </si>
  <si>
    <t>JIF-001 / Casa con puente tipo tunel</t>
  </si>
  <si>
    <t>1-2-4-2-0002</t>
  </si>
  <si>
    <t>Centro de juegos c columpio y  resbaladilla</t>
  </si>
  <si>
    <t>1-2-4-2-0003</t>
  </si>
  <si>
    <t>JIF-003 / Mesa de juego grande</t>
  </si>
  <si>
    <t>1-2-4-2-0004</t>
  </si>
  <si>
    <t>JIF-004 / Sillas arco Iris color amarillo</t>
  </si>
  <si>
    <t>1-2-4-2-0005</t>
  </si>
  <si>
    <t>JARD-001 / Mesa p/jardin color gris con 2 bancas a</t>
  </si>
  <si>
    <t>1-2-4-2-0006</t>
  </si>
  <si>
    <t>JARD-002 / Malla ciclónica  para cerrar  el area d</t>
  </si>
  <si>
    <t>1-2-4-2-0007</t>
  </si>
  <si>
    <t>JARD-003 / Toldo verde con aditamentos</t>
  </si>
  <si>
    <t>1-2-4-2-0009</t>
  </si>
  <si>
    <t>bebes virtuales mas accesorios</t>
  </si>
  <si>
    <t>1-2-4-2-0010</t>
  </si>
  <si>
    <t>MDI-002 LINEAS DEL TIEMPO  ( MATERIAL IMPRESO EN</t>
  </si>
  <si>
    <t>1-2-4-2-0011</t>
  </si>
  <si>
    <t xml:space="preserve">MDI-003 LOTERIA JUGUEMOS POR IGUAL </t>
  </si>
  <si>
    <t>1-2-4-2-0012</t>
  </si>
  <si>
    <t xml:space="preserve">MDI-004 LOTERIA JUGUEMOS POR IGUAL  </t>
  </si>
  <si>
    <t>1-2-4-2-0013</t>
  </si>
  <si>
    <t>MDI-005 CAJAS CON ASA Y ETIQUETAS PARA LOTERIA</t>
  </si>
  <si>
    <t>1-2-4-2-0014</t>
  </si>
  <si>
    <t>MDI-008 PAQ.CON 15 BEBES REAL CARE BABY PLUS CON N</t>
  </si>
  <si>
    <t>1-2-4-2-0016</t>
  </si>
  <si>
    <t>JARD-004 Tijeras  Rama  Marca TRUPER con mangos de</t>
  </si>
  <si>
    <t>1-2-4-2-0017</t>
  </si>
  <si>
    <t>JARD-005 Lampara mAno</t>
  </si>
  <si>
    <t>1-2-4-2-0018</t>
  </si>
  <si>
    <t>JARD-006 TOLDO VERDE CON ADIMENTOS</t>
  </si>
  <si>
    <t>1-2-4-2-0019</t>
  </si>
  <si>
    <t xml:space="preserve">JARD-007 DESBROZADORA GAS CURVA ECHO GT-225 SERIE </t>
  </si>
  <si>
    <t>1-2-4-2-0020</t>
  </si>
  <si>
    <t>DOS PAQUETES COMBO ADICCIONES (DROG ALC Y VIO)</t>
  </si>
  <si>
    <t>1-2-4-2-0021</t>
  </si>
  <si>
    <t>Manual de Trabajo taller embarazos no deseados</t>
  </si>
  <si>
    <t>1-2-4-2-0022</t>
  </si>
  <si>
    <t>PISO DE FOMMY EN COLORES VARIOS</t>
  </si>
  <si>
    <t>1-2-4-2-0023</t>
  </si>
  <si>
    <t>CAMARA CANON POWERSHOT ELPH 20MP 150 IS</t>
  </si>
  <si>
    <t>1-2-4-2-0024</t>
  </si>
  <si>
    <t>CAMARA CANON POWERSHOT ELPH 150 IS 20 MP</t>
  </si>
  <si>
    <t>1-2-4-2-0025</t>
  </si>
  <si>
    <t>1-2-4-4-0000</t>
  </si>
  <si>
    <t>EQUIPO DE TRANSPORTE</t>
  </si>
  <si>
    <t>1-2-4-4-0002</t>
  </si>
  <si>
    <t>TIDA 2012</t>
  </si>
  <si>
    <t>1-2-4-4-0003</t>
  </si>
  <si>
    <t>MOTONETA SCOOTER 125 KURAZAI 125 ROJA</t>
  </si>
  <si>
    <t>1-2-4-4-0006</t>
  </si>
  <si>
    <t>TIIDA SEDAN SENSE 2015</t>
  </si>
  <si>
    <t>1-2-4-4-0007</t>
  </si>
  <si>
    <t>TIDA SEDAN SENSE 2015</t>
  </si>
  <si>
    <t>1-2-4-4-0008</t>
  </si>
  <si>
    <t>NP300 NISSAN DOBLE CABINA MOD 2012</t>
  </si>
  <si>
    <t>1-2-4-6-0000</t>
  </si>
  <si>
    <t>MAQUINARIA, OTROS EQUIPOS Y HERRAMIENTAS</t>
  </si>
  <si>
    <t>1-2-4-6-0001</t>
  </si>
  <si>
    <t>HORNO DE GAVETA PARA 4 CHAROLAS</t>
  </si>
  <si>
    <t>1-2-4-6-0002</t>
  </si>
  <si>
    <t xml:space="preserve">BATIDORA BLAZER 7 LTS </t>
  </si>
  <si>
    <t>1-2-4-6-0003</t>
  </si>
  <si>
    <t>REFRIGERADOR VERITCAL 14 PIES 1 PUERTA</t>
  </si>
  <si>
    <t>1-2-4-6-0004</t>
  </si>
  <si>
    <t>CENTRIFUGA FREIDORA</t>
  </si>
  <si>
    <t>1-2-4-6-0005</t>
  </si>
  <si>
    <t>PARRILLA GAS 200WAD</t>
  </si>
  <si>
    <t>1-2-4-6-0006</t>
  </si>
  <si>
    <t>COMAL REDONDO GRANDE</t>
  </si>
  <si>
    <t>1-2-4-6-0007</t>
  </si>
  <si>
    <t>EXHIBIDOR TRADICIONAL 1.40 BIN CON ESTANTERIA Y GA</t>
  </si>
  <si>
    <t>1-2-4-6-0008</t>
  </si>
  <si>
    <t>Horno Industrial para pasteles</t>
  </si>
  <si>
    <t>1-2-4-6-0009</t>
  </si>
  <si>
    <t>CARRITO EQUIPADO PARA VENTA DE ELOTES</t>
  </si>
  <si>
    <t>1-2-4-6-0010</t>
  </si>
  <si>
    <t>BUFETERA DE MESA CALIENTE</t>
  </si>
  <si>
    <t>1-2-4-6-0011</t>
  </si>
  <si>
    <t>'1 PZA PARRILLA TUBULAR 2Q</t>
  </si>
  <si>
    <t>1-2-4-6-0012</t>
  </si>
  <si>
    <t>TANQUE DE GAS 20 KG</t>
  </si>
  <si>
    <t>1-2-4-6-0013</t>
  </si>
  <si>
    <t>COMAL REDONDO 80 CM</t>
  </si>
  <si>
    <t>1-2-4-6-0014</t>
  </si>
  <si>
    <t>EXHIBIDOR 30 X 85</t>
  </si>
  <si>
    <t>1-2-4-6-0015</t>
  </si>
  <si>
    <t>EXHIBIDOR TRADICIONAL 1.80 BLANCO</t>
  </si>
  <si>
    <t>1-2-4-6-0016</t>
  </si>
  <si>
    <t>GABINETE 20 CAJONES METALICO</t>
  </si>
  <si>
    <t>1-2-4-6-0017</t>
  </si>
  <si>
    <t>ESTANTERIA 20 GR B20YTER</t>
  </si>
  <si>
    <t>1-2-4-6-0018</t>
  </si>
  <si>
    <t>1-2-4-6-0019</t>
  </si>
  <si>
    <t>GABINETE 20 CAJAS METALICO</t>
  </si>
  <si>
    <t>1-2-4-6-0020</t>
  </si>
  <si>
    <t>LAVABO TOES VENECK</t>
  </si>
  <si>
    <t>1-2-4-6-0021</t>
  </si>
  <si>
    <t>LAMPARA ROYAL PERFECT</t>
  </si>
  <si>
    <t>1-2-4-6-0022</t>
  </si>
  <si>
    <t>CORTA TIPS NA NEGRO DORADO MOD LCT</t>
  </si>
  <si>
    <t>1-2-4-6-0023</t>
  </si>
  <si>
    <t>TIJERA ALEXANDER 1000 ACADEMY</t>
  </si>
  <si>
    <t>1-2-4-6-0024</t>
  </si>
  <si>
    <t>TIJERA GLOBUSMAN SW831</t>
  </si>
  <si>
    <t>1-2-4-6-0025</t>
  </si>
  <si>
    <t>PINCEL CITY NAILS TOUCH</t>
  </si>
  <si>
    <t>1-2-4-6-0026</t>
  </si>
  <si>
    <t>CEPILLO ROMERO MOD 109</t>
  </si>
  <si>
    <t>1-2-4-6-0027</t>
  </si>
  <si>
    <t>SILLON TOES CORTE PAOLA</t>
  </si>
  <si>
    <t>1-2-4-6-0028</t>
  </si>
  <si>
    <t>MAQUINA WAHL 8329-300</t>
  </si>
  <si>
    <t>1-2-4-6-0029</t>
  </si>
  <si>
    <t>ACCESORIO DURAN LLAVE MEXCLADORA</t>
  </si>
  <si>
    <t>1-2-4-6-0030</t>
  </si>
  <si>
    <t>ACCESORIO DURAN CESPOL PLASTICO FEXI</t>
  </si>
  <si>
    <t>1-2-4-6-0031</t>
  </si>
  <si>
    <t>ACCESORIO DURAN CESPOL PLASTICO FEXI MATIC</t>
  </si>
  <si>
    <t>1-2-4-6-0032</t>
  </si>
  <si>
    <t xml:space="preserve">ACCESORIO DURAN LLAVE MEXCLADORA </t>
  </si>
  <si>
    <t>1-2-4-6-0033</t>
  </si>
  <si>
    <t>1-2-4-6-0034</t>
  </si>
  <si>
    <t>SILLON TOES PASSINI</t>
  </si>
  <si>
    <t>1-2-4-6-0035</t>
  </si>
  <si>
    <t>SECADORA GAMA ITALY DELTA 2000</t>
  </si>
  <si>
    <t>1-2-4-6-0036</t>
  </si>
  <si>
    <t>PLANCHA YESSI 302R ROSA PLACAS CERAMICA</t>
  </si>
  <si>
    <t>1-2-4-6-0037</t>
  </si>
  <si>
    <t>MOLINO PARA CARNE DE 1 CABALLO DE FZA MONOFASICO</t>
  </si>
  <si>
    <t>1-2-4-6-0038</t>
  </si>
  <si>
    <t>MAQ OVER LOOK 5 HILOS MARCA DINNEK</t>
  </si>
  <si>
    <t>1-2-4-6-0039</t>
  </si>
  <si>
    <t>KITMA</t>
  </si>
  <si>
    <t>1-2-4-6-0040</t>
  </si>
  <si>
    <t>MAQ COSTURA RECTA DISEÑO NUEVO JUKI DINNEK</t>
  </si>
  <si>
    <t>1-2-4-6-0041</t>
  </si>
  <si>
    <t>SET MUEBLE MOTOR MONOFASICO ALTA</t>
  </si>
  <si>
    <t>1-2-4-6-0042</t>
  </si>
  <si>
    <t>BAFLE MAHM15AWBSDI</t>
  </si>
  <si>
    <t>1-2-4-6-0043</t>
  </si>
  <si>
    <t>CORTINA METALICA ENROLLABLE 2X2.20</t>
  </si>
  <si>
    <t>1-2-4-6-0044</t>
  </si>
  <si>
    <t>MAQ OVER LOOK 5 HILOS</t>
  </si>
  <si>
    <t>1-2-4-6-0045</t>
  </si>
  <si>
    <t>SET MUEBLE MOTOR MONOFASCIO ALTA</t>
  </si>
  <si>
    <t>1-2-4-6-0046</t>
  </si>
  <si>
    <t>APARATO OJALEADOR PARA MAQUINA RECTA</t>
  </si>
  <si>
    <t>1-2-4-6-0047</t>
  </si>
  <si>
    <t>LUNA CRISTAL 3M X 2.60</t>
  </si>
  <si>
    <t>1-2-4-6-0050</t>
  </si>
  <si>
    <t>MAQ COSTURA RECTA DISEÑO NUEVO JUKI MARCA</t>
  </si>
  <si>
    <t>1-2-4-6-0051</t>
  </si>
  <si>
    <t>1-2-4-6-0052</t>
  </si>
  <si>
    <t>MESA CORTE 1.20 X 2.44</t>
  </si>
  <si>
    <t>1-2-4-6-0053</t>
  </si>
  <si>
    <t>MINIESCALADORA CON CONTADOR MARCA FITNESS STATION</t>
  </si>
  <si>
    <t>1-2-4-6-0054</t>
  </si>
  <si>
    <t>MUEBLE C/9 OLLAS PLANCA COMAL DE BOLA ACERO</t>
  </si>
  <si>
    <t>1-2-4-6-0055</t>
  </si>
  <si>
    <t>PARRILLA DE GAS 1 QUEMADOR</t>
  </si>
  <si>
    <t>1-2-4-6-0056</t>
  </si>
  <si>
    <t>TANQUE DE GAS</t>
  </si>
  <si>
    <t>1-2-4-6-0057</t>
  </si>
  <si>
    <t>PARRILLA DE GSA COMAL Y PLANCHA</t>
  </si>
  <si>
    <t>1-2-4-6-0058</t>
  </si>
  <si>
    <t>TANQUE DE GAS 30K</t>
  </si>
  <si>
    <t>1-2-4-6-0059</t>
  </si>
  <si>
    <t>PARRILLA DE GAS COMAL Y PLANCHA</t>
  </si>
  <si>
    <t>1-2-4-6-0060</t>
  </si>
  <si>
    <t>1-2-4-6-0061</t>
  </si>
  <si>
    <t>TANQUE DE GAS 30 KG</t>
  </si>
  <si>
    <t>1-2-4-6-0062</t>
  </si>
  <si>
    <t>CARRO PARA HOTDOG</t>
  </si>
  <si>
    <t>1-2-4-6-0063</t>
  </si>
  <si>
    <t>1-2-4-6-0064</t>
  </si>
  <si>
    <t>1-2-4-6-0065</t>
  </si>
  <si>
    <t>CARRO TERMICO ELOTES</t>
  </si>
  <si>
    <t>1-2-4-6-0066</t>
  </si>
  <si>
    <t>MAQUINA CIZALLA CON MESA INCLUIDA SA DE CV</t>
  </si>
  <si>
    <t>1-2-4-6-0067</t>
  </si>
  <si>
    <t>1-2-4-6-0068</t>
  </si>
  <si>
    <t>CARRETILLA PARA ADORNO</t>
  </si>
  <si>
    <t>1-2-4-6-0069</t>
  </si>
  <si>
    <t>ACTIVADOR DE GAS</t>
  </si>
  <si>
    <t>1-2-4-6-0070</t>
  </si>
  <si>
    <t>OJILLADORA CON BASE</t>
  </si>
  <si>
    <t>1-2-4-6-0071</t>
  </si>
  <si>
    <t>ROSTICERO 12 POLLOS</t>
  </si>
  <si>
    <t>1-2-4-6-0072</t>
  </si>
  <si>
    <t>1-2-4-6-0073</t>
  </si>
  <si>
    <t>BATIDORA FUENTE DE SODAS</t>
  </si>
  <si>
    <t>1-2-4-6-0074</t>
  </si>
  <si>
    <t>FUENTE DE CHOCOLATE</t>
  </si>
  <si>
    <t>1-2-4-6-0075</t>
  </si>
  <si>
    <t>LICUADORA SLOPE 14 VEL</t>
  </si>
  <si>
    <t>1-2-4-6-0076</t>
  </si>
  <si>
    <t>EXTRACTOR DE JUGOS</t>
  </si>
  <si>
    <t>1-2-4-6-0077</t>
  </si>
  <si>
    <t>1-2-4-6-0078</t>
  </si>
  <si>
    <t>BATODIRA FUENTE SODAS</t>
  </si>
  <si>
    <t>1-2-4-6-0079</t>
  </si>
  <si>
    <t>1-2-4-6-0080</t>
  </si>
  <si>
    <t>1-2-4-6-0081</t>
  </si>
  <si>
    <t>1-2-4-6-0082</t>
  </si>
  <si>
    <t>1-2-4-6-0083</t>
  </si>
  <si>
    <t>1-2-4-6-0084</t>
  </si>
  <si>
    <t>1-2-4-6-0085</t>
  </si>
  <si>
    <t>1-2-4-6-0086</t>
  </si>
  <si>
    <t>1-2-4-6-0087</t>
  </si>
  <si>
    <t>1-2-4-6-0088</t>
  </si>
  <si>
    <t>BASCULA PESO CAP 40 KG</t>
  </si>
  <si>
    <t>1-2-4-6-0089</t>
  </si>
  <si>
    <t>1-2-4-6-0090</t>
  </si>
  <si>
    <t>1-2-4-6-0091</t>
  </si>
  <si>
    <t>1-2-4-6-0092</t>
  </si>
  <si>
    <t>LAVADORA 15KG</t>
  </si>
  <si>
    <t>1-2-4-6-0093</t>
  </si>
  <si>
    <t>LAVADORA 15 KG</t>
  </si>
  <si>
    <t>1-2-4-6-0094</t>
  </si>
  <si>
    <t>MUEBLE PARA 8 GUIZADOS</t>
  </si>
  <si>
    <t>1-2-4-6-0095</t>
  </si>
  <si>
    <t>1-2-4-6-0096</t>
  </si>
  <si>
    <t>1-2-4-6-0097</t>
  </si>
  <si>
    <t>HORNO INDUSTRIAL</t>
  </si>
  <si>
    <t>1-2-4-6-0098</t>
  </si>
  <si>
    <t>'10 SILLAS PLEGADIZAS</t>
  </si>
  <si>
    <t>1-2-4-6-0099</t>
  </si>
  <si>
    <t xml:space="preserve">MESA DE TRABAJO </t>
  </si>
  <si>
    <t>1-2-4-6-0100</t>
  </si>
  <si>
    <t>1-2-4-6-0101</t>
  </si>
  <si>
    <t>MOSTRADOR BLANCO 1.80</t>
  </si>
  <si>
    <t>1-2-4-6-0102</t>
  </si>
  <si>
    <t>EXHIBIDORA TRAD 1.4 X 0.45 BLANCA</t>
  </si>
  <si>
    <t>1-2-4-6-0103</t>
  </si>
  <si>
    <t>MANIQUI COMPLETO PARA DAMA</t>
  </si>
  <si>
    <t>1-2-4-6-0104</t>
  </si>
  <si>
    <t>MAQUINA DE COSER CAMA PLANA 1 AGUJA DINNEK MOD 555</t>
  </si>
  <si>
    <t>1-2-4-6-0105</t>
  </si>
  <si>
    <t>MAQUINA DE COSER CAMA PLANA 1 AGUJA MAR DINNEK 555</t>
  </si>
  <si>
    <t>1-2-4-6-0106</t>
  </si>
  <si>
    <t>SILLA DE ADULTO</t>
  </si>
  <si>
    <t>1-2-4-6-0107</t>
  </si>
  <si>
    <t>LAVACABEZAS</t>
  </si>
  <si>
    <t>1-2-4-6-0108</t>
  </si>
  <si>
    <t>1-2-4-6-0109</t>
  </si>
  <si>
    <t>LAVACAVEZAS</t>
  </si>
  <si>
    <t>1-2-4-6-0110</t>
  </si>
  <si>
    <t>MEZA AUXILIAR</t>
  </si>
  <si>
    <t>1-2-4-6-0111</t>
  </si>
  <si>
    <t>SILLA ADULTO</t>
  </si>
  <si>
    <t>1-2-4-6-0112</t>
  </si>
  <si>
    <t>1-2-4-6-0113</t>
  </si>
  <si>
    <t>1-2-4-6-0114</t>
  </si>
  <si>
    <t>1-2-4-6-0115</t>
  </si>
  <si>
    <t>SILLON DE NIÑO</t>
  </si>
  <si>
    <t>1-2-4-6-0116</t>
  </si>
  <si>
    <t>1-2-4-6-0117</t>
  </si>
  <si>
    <t>1-2-4-6-0118</t>
  </si>
  <si>
    <t>1-2-4-6-0119</t>
  </si>
  <si>
    <t>1-2-4-6-0120</t>
  </si>
  <si>
    <t>1-2-4-6-0121</t>
  </si>
  <si>
    <t>1-2-4-6-0122</t>
  </si>
  <si>
    <t>1-2-4-6-0123</t>
  </si>
  <si>
    <t>MAQUINA ALL STAR</t>
  </si>
  <si>
    <t>1-2-4-6-0124</t>
  </si>
  <si>
    <t>PLANCHA STYLISE</t>
  </si>
  <si>
    <t>1-2-4-6-0125</t>
  </si>
  <si>
    <t>SECADORA EGO</t>
  </si>
  <si>
    <t>1-2-4-6-0126</t>
  </si>
  <si>
    <t>1-2-4-6-0127</t>
  </si>
  <si>
    <t>1-2-4-6-0128</t>
  </si>
  <si>
    <t>1-2-4-6-0129</t>
  </si>
  <si>
    <t>'2 MESAS LARGAS FIBRA VIDRIO 25 SILLAS PLASTICO</t>
  </si>
  <si>
    <t>1-2-4-6-0130</t>
  </si>
  <si>
    <t>Triciclo para venta</t>
  </si>
  <si>
    <t>1-2-4-6-0132</t>
  </si>
  <si>
    <t>1-2-4-6-0133</t>
  </si>
  <si>
    <t>PARRILLA 3 QUEMADORES</t>
  </si>
  <si>
    <t>1-2-4-6-0134</t>
  </si>
  <si>
    <t>PARRILLA CON PLANCHA</t>
  </si>
  <si>
    <t>1-2-4-6-0135</t>
  </si>
  <si>
    <t xml:space="preserve">CARRO PARA HOT-DOG 160*65*90 </t>
  </si>
  <si>
    <t>1-2-4-6-0136</t>
  </si>
  <si>
    <t>BATIDORA BLAZER 10 LITROS</t>
  </si>
  <si>
    <t>1-2-4-6-0137</t>
  </si>
  <si>
    <t>AMASADORA BLAZER 20 LITROS</t>
  </si>
  <si>
    <t>1-2-4-6-0138</t>
  </si>
  <si>
    <t>CONGELADOR HORIZONTAL 25 PIES CUBICOS</t>
  </si>
  <si>
    <t>1-2-4-6-0139</t>
  </si>
  <si>
    <t xml:space="preserve">LICUADORA 5 VEL, CAP. 56 Oz, 0.9 H.P. COLOR CROMO </t>
  </si>
  <si>
    <t>1-2-4-6-0140</t>
  </si>
  <si>
    <t xml:space="preserve">BATIDORA FUENTE SODAS, 110V, 2 VEL, VASO AC. INOX </t>
  </si>
  <si>
    <t>1-2-4-6-0141</t>
  </si>
  <si>
    <t>EXPRIMIDOR CITRICOS, CAP. APROX. 75 LTS./HRA. 127V</t>
  </si>
  <si>
    <t>1-2-4-6-0142</t>
  </si>
  <si>
    <t>EXTRACTOR DE JUGOS EXTT-UNIVERSAL</t>
  </si>
  <si>
    <t>1-2-4-6-0143</t>
  </si>
  <si>
    <t xml:space="preserve">SANE EXT DOM 5M </t>
  </si>
  <si>
    <t>1-2-4-6-0144</t>
  </si>
  <si>
    <t>HORNO</t>
  </si>
  <si>
    <t>1-2-4-6-0145</t>
  </si>
  <si>
    <t>1-2-4-6-0146</t>
  </si>
  <si>
    <t>CARRO MULTIFUNCIONAL</t>
  </si>
  <si>
    <t>1-2-4-6-0147</t>
  </si>
  <si>
    <t>1-2-4-6-0148</t>
  </si>
  <si>
    <t>1-2-4-6-0149</t>
  </si>
  <si>
    <t>1-2-4-6-0150</t>
  </si>
  <si>
    <t>PILA DURACEL</t>
  </si>
  <si>
    <t>1-2-4-6-0151</t>
  </si>
  <si>
    <t>'2 Tocador madera con repiza y piecera</t>
  </si>
  <si>
    <t>1-2-4-6-0152</t>
  </si>
  <si>
    <t>Lavabo integral con accesorios</t>
  </si>
  <si>
    <t>1-2-4-6-0153</t>
  </si>
  <si>
    <t>Sillón de corte económico elevación por giro</t>
  </si>
  <si>
    <t>1-2-4-6-0154</t>
  </si>
  <si>
    <t>Sillón infantil económico elevación por giro</t>
  </si>
  <si>
    <t>1-2-4-6-0155</t>
  </si>
  <si>
    <t>Set manicure (mesa. silla y banco</t>
  </si>
  <si>
    <t>1-2-4-6-0156</t>
  </si>
  <si>
    <t>Tijeras para corte microdentadas, filo navaja y en</t>
  </si>
  <si>
    <t>1-2-4-6-0157</t>
  </si>
  <si>
    <t>Máquina casqueteadora y terminadora</t>
  </si>
  <si>
    <t>1-2-4-6-0158</t>
  </si>
  <si>
    <t>Filipina tela repelente</t>
  </si>
  <si>
    <t>1-2-4-6-0159</t>
  </si>
  <si>
    <t>Plancha para alaciado con termostato</t>
  </si>
  <si>
    <t>1-2-4-6-0160</t>
  </si>
  <si>
    <t>Secadora profecional</t>
  </si>
  <si>
    <t>1-2-4-6-0161</t>
  </si>
  <si>
    <t>Tenaza</t>
  </si>
  <si>
    <t>1-2-4-6-0162</t>
  </si>
  <si>
    <t>1-2-4-6-0163</t>
  </si>
  <si>
    <t>1-2-4-6-0164</t>
  </si>
  <si>
    <t>1-2-4-6-0165</t>
  </si>
  <si>
    <t>1-2-4-6-0166</t>
  </si>
  <si>
    <t>1-2-4-6-0167</t>
  </si>
  <si>
    <t>1-2-4-6-0168</t>
  </si>
  <si>
    <t>1-2-4-6-0169</t>
  </si>
  <si>
    <t>1-2-4-6-0170</t>
  </si>
  <si>
    <t>1-2-4-6-0171</t>
  </si>
  <si>
    <t>1-2-4-6-0172</t>
  </si>
  <si>
    <t>1-2-4-6-0173</t>
  </si>
  <si>
    <t>ELIMINADOR PARA LAPTOP</t>
  </si>
  <si>
    <t>1-2-4-6-0174</t>
  </si>
  <si>
    <t>MUEBLE PARA GUISADOS</t>
  </si>
  <si>
    <t>1-2-4-6-0175</t>
  </si>
  <si>
    <t>MAQOVER LOOOK DK955 5T</t>
  </si>
  <si>
    <t>1-2-4-6-0176</t>
  </si>
  <si>
    <t>SET MUEBLE MOTOR MONOFAS CO ALTA</t>
  </si>
  <si>
    <t>1-2-4-6-0177</t>
  </si>
  <si>
    <t>MAQ/COSTURA RECTA DINNEK</t>
  </si>
  <si>
    <t>1-2-4-6-0178</t>
  </si>
  <si>
    <t>MAQUINA BORDADORA JANOME 200E</t>
  </si>
  <si>
    <t>1-2-4-6-0179</t>
  </si>
  <si>
    <t xml:space="preserve">PARRILLA LINEAL 4 QUEMADORES </t>
  </si>
  <si>
    <t>1-2-4-6-0180</t>
  </si>
  <si>
    <t>HORNO DE 4 CHAROLAS</t>
  </si>
  <si>
    <t>1-2-4-6-0181</t>
  </si>
  <si>
    <t>MAQUINA PLANA 1 AGUA DINNEK JUMBO DK 69</t>
  </si>
  <si>
    <t>1-2-4-6-0182</t>
  </si>
  <si>
    <t>CAMA PARA MASAJE</t>
  </si>
  <si>
    <t>1-2-4-6-0183</t>
  </si>
  <si>
    <t>MAQUINA,POSTE 1 AGUA GANCHO JUMBO DK B1OL</t>
  </si>
  <si>
    <t>1-2-4-6-0184</t>
  </si>
  <si>
    <t>MB BIOSTAR A58ML DDR3</t>
  </si>
  <si>
    <t>1-2-4-6-0185</t>
  </si>
  <si>
    <t>DD 500GB SATA LL 7200RPM</t>
  </si>
  <si>
    <t>1-2-4-6-0186</t>
  </si>
  <si>
    <t>GAB ACTECK BERN 500W MICRO ATX</t>
  </si>
  <si>
    <t>1-2-4-6-0187</t>
  </si>
  <si>
    <t>PRO AMD APU A4 4000 3.2GHZ,DC</t>
  </si>
  <si>
    <t>1-2-4-6-0188</t>
  </si>
  <si>
    <t>'2GB DDR3 13333MHZ ADATA</t>
  </si>
  <si>
    <t>1-2-4-6-0189</t>
  </si>
  <si>
    <t>KIT TEC MOUSE MICROSOFT 400 INALAMBRICO USB</t>
  </si>
  <si>
    <t>1-2-4-6-0190</t>
  </si>
  <si>
    <t>Sumi Exacto G2030 Pentium 3.0 ghZ</t>
  </si>
  <si>
    <t>1-2-4-6-0191</t>
  </si>
  <si>
    <t>X SERVICIO DE SOPORTE TECNICO DE SUMITEL</t>
  </si>
  <si>
    <t>1-2-4-6-0192</t>
  </si>
  <si>
    <t>LICUADORA INDUSTRIAL PARA HIELO</t>
  </si>
  <si>
    <t>1-2-4-6-0193</t>
  </si>
  <si>
    <t>OLLA VAPORERA ALUM C/TAPA JUM 56.8L</t>
  </si>
  <si>
    <t>1-2-4-6-0194</t>
  </si>
  <si>
    <t>BICICLETA TRICARGA MERCURIO</t>
  </si>
  <si>
    <t>1-2-4-6-0195</t>
  </si>
  <si>
    <t>ENVASES 20 LT</t>
  </si>
  <si>
    <t>1-2-4-6-0196</t>
  </si>
  <si>
    <t>ENVASES VACIOS 25 LT</t>
  </si>
  <si>
    <t>1-2-4-6-0197</t>
  </si>
  <si>
    <t>COMPRESOR MINI MORADO O ROJO</t>
  </si>
  <si>
    <t>1-2-4-6-0198</t>
  </si>
  <si>
    <t>TANQUE GRANDE A LA VENTA S/GAS</t>
  </si>
  <si>
    <t>1-2-4-6-0199</t>
  </si>
  <si>
    <t>RECARGA GD</t>
  </si>
  <si>
    <t>1-2-4-6-0200</t>
  </si>
  <si>
    <t>VALVULA C/ MANOMETRO GRANDE CLAVE 0015</t>
  </si>
  <si>
    <t>1-2-4-6-0201</t>
  </si>
  <si>
    <t>MANCUERNA ROKER MH1401 EX</t>
  </si>
  <si>
    <t>1-2-4-6-0202</t>
  </si>
  <si>
    <t>MANCUERNA ROKER MA1502 2</t>
  </si>
  <si>
    <t>1-2-4-6-0203</t>
  </si>
  <si>
    <t>LIGA DE RESISTENCIA SPORT</t>
  </si>
  <si>
    <t>1-2-4-6-0204</t>
  </si>
  <si>
    <t>PELOTA AEROBICA SPORTDESI</t>
  </si>
  <si>
    <t>1-2-4-6-0205</t>
  </si>
  <si>
    <t>PELOTA P/PILATE CCR .65M</t>
  </si>
  <si>
    <t>1-2-4-6-0206</t>
  </si>
  <si>
    <t xml:space="preserve">TAPETE ARMABLE CLUB VENTA </t>
  </si>
  <si>
    <t>1-2-4-6-0207</t>
  </si>
  <si>
    <t>CARGADOR PILAS RECARGABLES AA Y AAA</t>
  </si>
  <si>
    <t>1-2-4-6-0208</t>
  </si>
  <si>
    <t>RADIOS MIDLAND</t>
  </si>
  <si>
    <t>1-2-4-6-0209</t>
  </si>
  <si>
    <t>GRABADORA REPORTERA SONY 4GB MP3</t>
  </si>
  <si>
    <t>1-2-4-6-0210</t>
  </si>
  <si>
    <t>HP 15 R005LA 4GB</t>
  </si>
  <si>
    <t>1-2-4-6-0211</t>
  </si>
  <si>
    <t>MICROSOFT OFICE HOME BUSINESS 2013</t>
  </si>
  <si>
    <t>1-2-4-6-0212</t>
  </si>
  <si>
    <t>CAMARA CANON EOS REBEL T5</t>
  </si>
  <si>
    <t>1-2-4-6-0213</t>
  </si>
  <si>
    <t>CAMARA POWERSHOT ELPH 340 HS BLACK</t>
  </si>
  <si>
    <t>1-2-4-6-0214</t>
  </si>
  <si>
    <t>MEMORIA SD PARA CAMARA</t>
  </si>
  <si>
    <t>1-2-4-6-0215</t>
  </si>
  <si>
    <t>ESTUCHE PARA CAMARA DE FOTOS</t>
  </si>
  <si>
    <t>1-2-4-6-0216</t>
  </si>
  <si>
    <t>MESA RECTANGULAR CON CUBIERTA EN FIBRA DE VIDRIO</t>
  </si>
  <si>
    <t>1-2-4-6-0217</t>
  </si>
  <si>
    <t>SILLA TUBULAR DE PLASTICO CON REFUERZO</t>
  </si>
  <si>
    <t>1-2-4-6-0218</t>
  </si>
  <si>
    <t>'3 COLCHONETA ESPECIAL</t>
  </si>
  <si>
    <t>1-2-4-6-0219</t>
  </si>
  <si>
    <t>VITM-VE150 VITRINA EXHIBIDOR  VIDRIO PLANO 1/3H</t>
  </si>
  <si>
    <t>1-2-4-6-0220</t>
  </si>
  <si>
    <t>MESR-MCA4000 MESA CALIENTE ECONOMICA EN ACERO INOX</t>
  </si>
  <si>
    <t>1-2-4-6-0221</t>
  </si>
  <si>
    <t>VITRINA EXHIBIDOR CAP.27.6P3,VIDRIO PLANO METLFRIO</t>
  </si>
  <si>
    <t>1-2-4-6-0222</t>
  </si>
  <si>
    <t xml:space="preserve">VITRINA EXHIBIDOR VIDRIO PLANO 1/3H METAL FRIO </t>
  </si>
  <si>
    <t>1-2-4-6-0223</t>
  </si>
  <si>
    <t xml:space="preserve">TRICARGA TREJO CARGO  </t>
  </si>
  <si>
    <t>1-2-4-6-0225</t>
  </si>
  <si>
    <t>CONGELADOR MABE CHM9B DE 9</t>
  </si>
  <si>
    <t>1-2-4-6-0226</t>
  </si>
  <si>
    <t>'2 TOCADORES MADERA CON REPIZA Y PIECERA</t>
  </si>
  <si>
    <t>1-2-4-6-0227</t>
  </si>
  <si>
    <t>SILLON CORTE RACK NEUMATICO</t>
  </si>
  <si>
    <t>1-2-4-6-0228</t>
  </si>
  <si>
    <t>SILLON INFANTIL ECON. ELEVACIÓN POR GIRO</t>
  </si>
  <si>
    <t>1-2-4-6-0229</t>
  </si>
  <si>
    <t>SET MANICURE (MESA, SILLA Y BANCO)</t>
  </si>
  <si>
    <t>1-2-4-6-0230</t>
  </si>
  <si>
    <t xml:space="preserve">MAQUINA CASQUETEADORA Y TERMINADORA </t>
  </si>
  <si>
    <t>1-2-4-6-0231</t>
  </si>
  <si>
    <t xml:space="preserve">SECADORA PROFESIONAL </t>
  </si>
  <si>
    <t>1-2-4-6-0232</t>
  </si>
  <si>
    <t>PLANCHA PARA ALACIADO CON TERMOSTATO</t>
  </si>
  <si>
    <t>1-2-4-6-0233</t>
  </si>
  <si>
    <t>RIZADORA</t>
  </si>
  <si>
    <t>1-2-4-6-0234</t>
  </si>
  <si>
    <t xml:space="preserve">MESA AUXILIAR DOS NIVELES </t>
  </si>
  <si>
    <t>1-2-4-6-0237</t>
  </si>
  <si>
    <t>1-2-4-6-0238</t>
  </si>
  <si>
    <t>VALVULA GD C/MANOMETRO</t>
  </si>
  <si>
    <t>1-2-4-6-0239</t>
  </si>
  <si>
    <t xml:space="preserve">COMPRESOR MINI COOL ROJO </t>
  </si>
  <si>
    <t>1-2-4-6-0240</t>
  </si>
  <si>
    <t>SELLADORA CHICA</t>
  </si>
  <si>
    <t>1-2-4-6-0241</t>
  </si>
  <si>
    <t>1-2-4-6-0242</t>
  </si>
  <si>
    <t>SILLA PLEG CONGO ORLANDO</t>
  </si>
  <si>
    <t>1-2-4-6-0243</t>
  </si>
  <si>
    <t>FUNDA BLACKBERRY HDW-39228-001</t>
  </si>
  <si>
    <t>1-2-4-6-0244</t>
  </si>
  <si>
    <t>TABLET WF TECHPAD 781 INTEL DQ</t>
  </si>
  <si>
    <t>1-2-4-6-0245</t>
  </si>
  <si>
    <t>MINICOMPO LG CM4350</t>
  </si>
  <si>
    <t>1-2-4-6-0246</t>
  </si>
  <si>
    <t>MESA PLAST ALICA MERIDA</t>
  </si>
  <si>
    <t>1-2-4-6-0247</t>
  </si>
  <si>
    <t>LIBRERO RECIO OXFORD 80L-30F-180</t>
  </si>
  <si>
    <t>1-2-4-6-0248</t>
  </si>
  <si>
    <t>SILLA CHAIRMAN TASK</t>
  </si>
  <si>
    <t>1-2-4-6-0249</t>
  </si>
  <si>
    <t>MAQ.OVER-LOOCK 5 HILOS DIINEK DK-988-5T</t>
  </si>
  <si>
    <t>1-2-4-6-0250</t>
  </si>
  <si>
    <t>MOTOR IND. MONOFASICO ALTA D DINNEK DOL-63</t>
  </si>
  <si>
    <t>1-2-4-6-0251</t>
  </si>
  <si>
    <t>TABLON IMPORTADO PARA MAQUINA OVERLOCK DINNEK</t>
  </si>
  <si>
    <t>1-2-4-6-0252</t>
  </si>
  <si>
    <t>'2 HERRAJE INDUSTRIAL IMPORTADO TELESCOPICO DINNEK</t>
  </si>
  <si>
    <t>1-2-4-6-0253</t>
  </si>
  <si>
    <t>MAQ.RECTA PLANA UNA AGUJA DINNEK DK-118</t>
  </si>
  <si>
    <t>1-2-4-6-0254</t>
  </si>
  <si>
    <t>HUARACHE PARA ESTANTE OVER-LOOCK</t>
  </si>
  <si>
    <t>1-2-4-6-0255</t>
  </si>
  <si>
    <t>TABLON IMPORTADO PARA MAQUINA RECTA DINNEK</t>
  </si>
  <si>
    <t>1-2-4-6-0256</t>
  </si>
  <si>
    <t>'2 CAJONES IMPORTADO PLASTICO PARA MUEBLE</t>
  </si>
  <si>
    <t>1-2-4-6-0257</t>
  </si>
  <si>
    <t>HORNO PARA PAN 2 CHAROLAS 2 GAVETAS</t>
  </si>
  <si>
    <t>1-2-4-6-0258</t>
  </si>
  <si>
    <t>BATIDORA BLAZER 7 LITROS B-7 CG</t>
  </si>
  <si>
    <t>1-2-6-1-0000</t>
  </si>
  <si>
    <t>(DEPRECIACION ACUMULADA DE INMUEBLES)</t>
  </si>
  <si>
    <t>APERTURA DE CUENTA PARA MAYOR DETALLE</t>
  </si>
  <si>
    <t>1-2-6-2-0000</t>
  </si>
  <si>
    <t>Depreciación Acumulada(ahora solo infraestructura)</t>
  </si>
  <si>
    <t>1-2-6-3-0000</t>
  </si>
  <si>
    <t>(DEPRECIACION ACUMULADA BIENES MUEBLES)</t>
  </si>
  <si>
    <t>TRASPASO DE SALDO A OTRA CUENTA</t>
  </si>
  <si>
    <t>____________________________________</t>
  </si>
  <si>
    <t>1-2-5-0-0000</t>
  </si>
  <si>
    <t>ACTIVOS INTANGIBLES</t>
  </si>
  <si>
    <t>1-2-5-1-0000</t>
  </si>
  <si>
    <t>SOFTWARE</t>
  </si>
  <si>
    <t>1-2-5-1-0001</t>
  </si>
  <si>
    <t>CONTPAQI NOMINA</t>
  </si>
  <si>
    <t>1-2-5-1-0002</t>
  </si>
  <si>
    <t>LICENCIA OFFICE 2013</t>
  </si>
  <si>
    <t>1-2-5-1-0003</t>
  </si>
  <si>
    <t>LICENCIA OFFICE HOME ADN BUSSINES 2013</t>
  </si>
  <si>
    <t>1-2-5-1-0004</t>
  </si>
  <si>
    <t>SERVICIO DE CONFIGURACION DE OFFICE</t>
  </si>
  <si>
    <t>1-2-5-1-0005</t>
  </si>
  <si>
    <t>SERVICIO DE CONFIGURACION PARA COMPUTADORAS LAPTOP</t>
  </si>
  <si>
    <t>1-2-5-1-0006</t>
  </si>
  <si>
    <t>PROGRAMA MICROSOFT 6GQ00049 3000MB</t>
  </si>
  <si>
    <t>_____________________________________</t>
  </si>
  <si>
    <t>_______________________________</t>
  </si>
  <si>
    <t>2-1-1-1-0000</t>
  </si>
  <si>
    <t>SERVICIOS PERSONALES POR PAGAR A CORTO PLAZO</t>
  </si>
  <si>
    <t>2-1-1-1-0001</t>
  </si>
  <si>
    <t>FONDO DE AHORRO POR PAGAR</t>
  </si>
  <si>
    <t xml:space="preserve"> </t>
  </si>
  <si>
    <t>2-1-1-2-0000</t>
  </si>
  <si>
    <t>PROVEEDORES POR PAGAR A CORTO PLAZO</t>
  </si>
  <si>
    <t>2-1-1-2-0057</t>
  </si>
  <si>
    <t>VALLEJO MARISCAL ALMA AIDEE</t>
  </si>
  <si>
    <t>2-1-1-7-0000</t>
  </si>
  <si>
    <t>RETENCIONES Y CONTRIBUCIONES POR PAGAR A CORTO PLA</t>
  </si>
  <si>
    <t>2-1-1-7-0001</t>
  </si>
  <si>
    <t>ISR Retenciones por Salarios</t>
  </si>
  <si>
    <t>2-1-1-7-0002</t>
  </si>
  <si>
    <t>isr asimilables a salarios</t>
  </si>
  <si>
    <t>2-1-1-7-0003</t>
  </si>
  <si>
    <t>isr retencion 10% honorarios</t>
  </si>
  <si>
    <t>2-1-1-7-0004</t>
  </si>
  <si>
    <t>2% sobre nomina</t>
  </si>
  <si>
    <t>2-1-1-7-0005</t>
  </si>
  <si>
    <t>imss por pagar</t>
  </si>
  <si>
    <t>2-1-1-7-0006</t>
  </si>
  <si>
    <t>retencion de imss</t>
  </si>
  <si>
    <t>2-1-1-7-0007</t>
  </si>
  <si>
    <t>retencion 1% cedular</t>
  </si>
  <si>
    <t>2-1-1-7-0009</t>
  </si>
  <si>
    <t>Retencion Credito INFONAVIT</t>
  </si>
  <si>
    <t>Convenios</t>
  </si>
  <si>
    <t>APOYO PARA PROGRAMAS</t>
  </si>
  <si>
    <t>Subsidios y subvenciones</t>
  </si>
  <si>
    <t>SUBSIDIO MENSUAL</t>
  </si>
  <si>
    <t>Otros ingresos</t>
  </si>
  <si>
    <t>DONATIVOS RECIBIDOS</t>
  </si>
  <si>
    <t>5-1-1-1-1131</t>
  </si>
  <si>
    <t>Sueldos base al personal permanente</t>
  </si>
  <si>
    <t>Sueldo personal del instituto</t>
  </si>
  <si>
    <t>5-1-1-2-1212</t>
  </si>
  <si>
    <t>Honorarios</t>
  </si>
  <si>
    <t>Honorarios en programas eventuales</t>
  </si>
  <si>
    <t>5-1-1-3-1311</t>
  </si>
  <si>
    <t>Primas por años de servicios efectivos prestados</t>
  </si>
  <si>
    <t>5-1-1-3-1321</t>
  </si>
  <si>
    <t>Primas de vacaciones, dominical</t>
  </si>
  <si>
    <t>5-1-1-3-1323</t>
  </si>
  <si>
    <t>Gratificacion fin de año</t>
  </si>
  <si>
    <t>5-1-1-4-1411</t>
  </si>
  <si>
    <t>Aportaciones de seguridad social</t>
  </si>
  <si>
    <t>5-1-1-4-1421</t>
  </si>
  <si>
    <t>Aportaciones a fondos de vivienda</t>
  </si>
  <si>
    <t>5-1-1-5-1511</t>
  </si>
  <si>
    <t>Cuotas para el fondo de ahorro</t>
  </si>
  <si>
    <t>5-1-1-5-1521</t>
  </si>
  <si>
    <t>Indemnizaciones</t>
  </si>
  <si>
    <t>5-1-1-5-1548</t>
  </si>
  <si>
    <t>Ayuda para Dia de Reyes</t>
  </si>
  <si>
    <t>5-1-1-5-1549</t>
  </si>
  <si>
    <t>Ayuda para 10 de Mayo</t>
  </si>
  <si>
    <t>5-1-1-5-1562</t>
  </si>
  <si>
    <t>Premio por puntualidad</t>
  </si>
  <si>
    <t>5-1-1-5-1563</t>
  </si>
  <si>
    <t>Premio por asistencia</t>
  </si>
  <si>
    <t>5-1-2-1-2111</t>
  </si>
  <si>
    <t>Materiales y utiles de oficina</t>
  </si>
  <si>
    <t>5-1-2-1-2141</t>
  </si>
  <si>
    <t>Materiales y utiles de tecnologias de la informaci</t>
  </si>
  <si>
    <t>5-1-2-1-2151</t>
  </si>
  <si>
    <t>Material impreso e informacion digital</t>
  </si>
  <si>
    <t>5-1-2-1-2161</t>
  </si>
  <si>
    <t>Material de limpieza</t>
  </si>
  <si>
    <t>5-1-2-1-2171</t>
  </si>
  <si>
    <t>Materiales y utiles de enseñanza</t>
  </si>
  <si>
    <t>5-1-2-2-2211</t>
  </si>
  <si>
    <t>Productos alimenticios para personas</t>
  </si>
  <si>
    <t>5-1-2-6-2612</t>
  </si>
  <si>
    <t>Combustibles, lubricantes y aditivos destinados pa</t>
  </si>
  <si>
    <t>5-1-3-1-3111</t>
  </si>
  <si>
    <t>Servicio de energia electrica</t>
  </si>
  <si>
    <t>5-1-3-1-3141</t>
  </si>
  <si>
    <t>Servicio telefonia tradicional</t>
  </si>
  <si>
    <t>5-1-3-1-3151</t>
  </si>
  <si>
    <t>Servicio telefonia celular</t>
  </si>
  <si>
    <t>5-1-3-2-3251</t>
  </si>
  <si>
    <t>Arrendamiento de equipo de transporte</t>
  </si>
  <si>
    <t>5-1-3-3-3311</t>
  </si>
  <si>
    <t>Servicios legales, de contabilidad, auditoria y re</t>
  </si>
  <si>
    <t>5-1-3-3-3312</t>
  </si>
  <si>
    <t>Servicios  de contabilidad</t>
  </si>
  <si>
    <t>5-1-3-3-3341</t>
  </si>
  <si>
    <t>Servicios de capacitacion</t>
  </si>
  <si>
    <t>5-1-3-3-3351</t>
  </si>
  <si>
    <t>Servicios de investigacion cientifica y desarrollo</t>
  </si>
  <si>
    <t>5-1-3-3-3363</t>
  </si>
  <si>
    <t>Servicio de Fotocopiado</t>
  </si>
  <si>
    <t>5-1-3-3-3381</t>
  </si>
  <si>
    <t>Servicios de vigilancia</t>
  </si>
  <si>
    <t>5-1-3-4-3411</t>
  </si>
  <si>
    <t>Servicios financieros y bancarios</t>
  </si>
  <si>
    <t>5-1-3-4-3441</t>
  </si>
  <si>
    <t>Seguros de responsabilidad patrimonial y fianzas</t>
  </si>
  <si>
    <t>5-1-3-5-3511</t>
  </si>
  <si>
    <t>Conservacion y mantenimiento de inmuebles</t>
  </si>
  <si>
    <t>5-1-3-5-3512</t>
  </si>
  <si>
    <t>Instalaciones</t>
  </si>
  <si>
    <t>5-1-3-5-3531</t>
  </si>
  <si>
    <t>Instalacion, reparacion y mantto de equipo computo</t>
  </si>
  <si>
    <t>5-1-3-5-3551</t>
  </si>
  <si>
    <t>Reparacion y mantenimiento de equipo de transporte</t>
  </si>
  <si>
    <t>5-1-3-5-3591</t>
  </si>
  <si>
    <t>Servicios de jardineria y fumigacion</t>
  </si>
  <si>
    <t>5-1-3-6-3611</t>
  </si>
  <si>
    <t>Difusion por radio, television y otros medios de m</t>
  </si>
  <si>
    <t>5-1-3-6-3612</t>
  </si>
  <si>
    <t>Otros gastos de difusion y otros medios de mensaje</t>
  </si>
  <si>
    <t>5-1-3-7-3711</t>
  </si>
  <si>
    <t>Pasajes aereos nacionales</t>
  </si>
  <si>
    <t>5-1-3-7-3712</t>
  </si>
  <si>
    <t>Pasajes aereos internacionales</t>
  </si>
  <si>
    <t>5-1-3-7-3721</t>
  </si>
  <si>
    <t>Pasajes terrestres</t>
  </si>
  <si>
    <t>5-1-3-7-3751</t>
  </si>
  <si>
    <t>Viaticos en el pais</t>
  </si>
  <si>
    <t>5-1-3-8-3812</t>
  </si>
  <si>
    <t>Eventos institucionales</t>
  </si>
  <si>
    <t>5-1-3-8-3821</t>
  </si>
  <si>
    <t>Gastos de orden social y cultural</t>
  </si>
  <si>
    <t>5-1-3-8-3852</t>
  </si>
  <si>
    <t>Gastos de oficina y organizacion</t>
  </si>
  <si>
    <t>5-1-3-9-3921</t>
  </si>
  <si>
    <t>Otros impuestos y derechos</t>
  </si>
  <si>
    <t>5-1-3-9-3981</t>
  </si>
  <si>
    <t>Impuesto sobre nomina y otros que se deriven de un</t>
  </si>
  <si>
    <t>5-5-1-3-0000</t>
  </si>
  <si>
    <t>Depreciación de Bienes Inmuebles</t>
  </si>
  <si>
    <t>5-5-1-5-0000</t>
  </si>
  <si>
    <t>Depreciación de Bienes Muebles</t>
  </si>
  <si>
    <t>Aportaciones</t>
  </si>
  <si>
    <t>MUNICIPAL</t>
  </si>
  <si>
    <t>Donaciones de capital</t>
  </si>
  <si>
    <t>Resultados del ejercicio (ahorro/ desahorro)</t>
  </si>
  <si>
    <t>Resultados de ejercicios anteriores</t>
  </si>
  <si>
    <t>1-1-1-1-0000</t>
  </si>
  <si>
    <t>CAJA</t>
  </si>
  <si>
    <t>1-1-1-2-0000</t>
  </si>
  <si>
    <t>BANCOS/TESORERIA</t>
  </si>
  <si>
    <t>1-1-1-2-0001</t>
  </si>
  <si>
    <t>Banorte 226</t>
  </si>
  <si>
    <t>1-1-1-2-0005</t>
  </si>
  <si>
    <t>BANCO/ REDES REDES 7903</t>
  </si>
  <si>
    <t>1-1-1-2-0008</t>
  </si>
  <si>
    <t>BANCOS CTA 0424376707</t>
  </si>
  <si>
    <t xml:space="preserve">Bajo protesta de decir verdad declaramos que los Estados Financieros y sus notas, son razonablemente correctos y son responsabilidad </t>
  </si>
  <si>
    <t>del emisor.</t>
  </si>
  <si>
    <t>Bajo protesta de decir verdad declaramos que los Estados Financieros y sus notas, son razonablemente correctos y son responsabilidad</t>
  </si>
  <si>
    <t xml:space="preserve"> del emisor.</t>
  </si>
  <si>
    <t>_______________________</t>
  </si>
  <si>
    <t>Bajo protesta de decir verdad declaramos que los Estados Financieros y sus notas, son razonablemente correctos y son</t>
  </si>
  <si>
    <t xml:space="preserve"> responsabilidad del emisor.</t>
  </si>
  <si>
    <t>DIRECTORA GENERAL 
MONICA MACIEL MENDEZ MORALES</t>
  </si>
  <si>
    <t>ENCARGADO DE CUENTA PUBLICA  
 CPMF JORGE ENRIQUE HERRERA TOVAR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</si>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</sst>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3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49" fontId="25" fillId="7" borderId="42" xfId="0" applyNumberFormat="1" applyFont="1" applyFill="1" applyBorder="1" applyAlignment="1">
      <alignment horizontal="left" vertical="top"/>
    </xf>
    <xf numFmtId="9" fontId="13" fillId="3" borderId="24" xfId="9" applyFont="1" applyFill="1" applyBorder="1" applyAlignment="1">
      <alignment wrapText="1"/>
    </xf>
    <xf numFmtId="43" fontId="13" fillId="0" borderId="28" xfId="8" applyFont="1" applyFill="1" applyBorder="1" applyAlignment="1">
      <alignment horizontal="center" vertical="center" wrapText="1"/>
    </xf>
    <xf numFmtId="43" fontId="13" fillId="0" borderId="24" xfId="8" applyFont="1" applyFill="1" applyBorder="1" applyAlignment="1">
      <alignment horizontal="center" vertical="center" wrapText="1"/>
    </xf>
    <xf numFmtId="43" fontId="13" fillId="0" borderId="29" xfId="8" applyFont="1" applyFill="1" applyBorder="1" applyAlignment="1">
      <alignment horizontal="center" vertical="center" wrapText="1"/>
    </xf>
    <xf numFmtId="43" fontId="13" fillId="0" borderId="22" xfId="8" applyFont="1" applyFill="1" applyBorder="1" applyAlignment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10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9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11_ESF_1704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7/12%20DICIEMBRE/EEFFDIC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Instructivo_ESF"/>
    </sheetNames>
    <sheetDataSet>
      <sheetData sheetId="0">
        <row r="175">
          <cell r="C175">
            <v>1246550.98</v>
          </cell>
        </row>
        <row r="176">
          <cell r="C176">
            <v>22320098.140000001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>
        <row r="13">
          <cell r="BB13">
            <v>10915162.199999999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B7" sqref="B7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61" t="s">
        <v>133</v>
      </c>
      <c r="B1" s="462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56.25" x14ac:dyDescent="0.2">
      <c r="A44" s="186"/>
      <c r="B44" s="192" t="s">
        <v>518</v>
      </c>
      <c r="C44" s="192" t="s">
        <v>517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63" t="s">
        <v>143</v>
      </c>
      <c r="B2" s="464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65" t="s">
        <v>158</v>
      </c>
      <c r="B6" s="475"/>
      <c r="C6" s="475"/>
      <c r="D6" s="476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299</v>
      </c>
      <c r="B5" s="217"/>
      <c r="G5" s="190" t="s">
        <v>298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297</v>
      </c>
      <c r="F7" s="227" t="s">
        <v>296</v>
      </c>
      <c r="G7" s="227" t="s">
        <v>295</v>
      </c>
    </row>
    <row r="8" spans="1:7" x14ac:dyDescent="0.2">
      <c r="A8" s="285"/>
      <c r="B8" s="285"/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294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63" t="s">
        <v>143</v>
      </c>
      <c r="B2" s="464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303</v>
      </c>
      <c r="B5" s="217"/>
      <c r="E5" s="190" t="s">
        <v>302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301</v>
      </c>
    </row>
    <row r="8" spans="1:5" ht="11.25" customHeight="1" x14ac:dyDescent="0.2">
      <c r="A8" s="287"/>
      <c r="B8" s="287"/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300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63" t="s">
        <v>143</v>
      </c>
      <c r="B2" s="46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9"/>
  <sheetViews>
    <sheetView tabSelected="1" topLeftCell="A710" zoomScaleNormal="100" zoomScaleSheetLayoutView="100" workbookViewId="0">
      <selection activeCell="E732" sqref="E73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319</v>
      </c>
      <c r="B5" s="217"/>
      <c r="C5" s="294"/>
      <c r="D5" s="294"/>
      <c r="E5" s="294"/>
      <c r="F5" s="270" t="s">
        <v>308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 x14ac:dyDescent="0.2">
      <c r="A8" s="223" t="s">
        <v>526</v>
      </c>
      <c r="B8" s="223" t="s">
        <v>527</v>
      </c>
      <c r="C8" s="222">
        <v>2137597</v>
      </c>
      <c r="D8" s="222">
        <v>2137597</v>
      </c>
      <c r="E8" s="222">
        <v>0</v>
      </c>
      <c r="F8" s="222"/>
    </row>
    <row r="9" spans="1:6" x14ac:dyDescent="0.2">
      <c r="A9" s="223" t="s">
        <v>528</v>
      </c>
      <c r="B9" s="223" t="s">
        <v>529</v>
      </c>
      <c r="C9" s="222">
        <v>2137597</v>
      </c>
      <c r="D9" s="222">
        <v>2137597</v>
      </c>
      <c r="E9" s="222">
        <v>0</v>
      </c>
      <c r="F9" s="222"/>
    </row>
    <row r="10" spans="1:6" x14ac:dyDescent="0.2">
      <c r="A10" s="223" t="s">
        <v>530</v>
      </c>
      <c r="B10" s="223" t="s">
        <v>531</v>
      </c>
      <c r="C10" s="222">
        <v>20201061.140000001</v>
      </c>
      <c r="D10" s="222">
        <v>20201061.140000001</v>
      </c>
      <c r="E10" s="222">
        <v>0</v>
      </c>
      <c r="F10" s="222"/>
    </row>
    <row r="11" spans="1:6" x14ac:dyDescent="0.2">
      <c r="A11" s="223" t="s">
        <v>532</v>
      </c>
      <c r="B11" s="223" t="s">
        <v>533</v>
      </c>
      <c r="C11" s="222">
        <v>20201061.140000001</v>
      </c>
      <c r="D11" s="222">
        <v>20201061.140000001</v>
      </c>
      <c r="E11" s="222">
        <v>0</v>
      </c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318</v>
      </c>
      <c r="C16" s="244">
        <f>+C8+C10</f>
        <v>22338658.140000001</v>
      </c>
      <c r="D16" s="244">
        <f>+D8+D10</f>
        <v>22338658.140000001</v>
      </c>
      <c r="E16" s="244">
        <f>SUM(E8:E15)</f>
        <v>0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317</v>
      </c>
      <c r="B19" s="60"/>
      <c r="C19" s="294"/>
      <c r="D19" s="294"/>
      <c r="E19" s="294"/>
      <c r="F19" s="270" t="s">
        <v>308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307</v>
      </c>
    </row>
    <row r="22" spans="1:6" x14ac:dyDescent="0.2">
      <c r="A22" s="223"/>
      <c r="B22" s="264"/>
      <c r="C22" s="265"/>
      <c r="D22" s="265"/>
      <c r="E22" s="265"/>
      <c r="F22" s="264"/>
    </row>
    <row r="23" spans="1:6" x14ac:dyDescent="0.2">
      <c r="A23" s="223" t="s">
        <v>534</v>
      </c>
      <c r="B23" s="264" t="s">
        <v>535</v>
      </c>
      <c r="C23" s="265">
        <v>2767984.5199999996</v>
      </c>
      <c r="D23" s="265">
        <v>2767984.5199999996</v>
      </c>
      <c r="E23" s="265">
        <v>0</v>
      </c>
      <c r="F23" s="264"/>
    </row>
    <row r="24" spans="1:6" x14ac:dyDescent="0.2">
      <c r="A24" s="223" t="s">
        <v>536</v>
      </c>
      <c r="B24" s="264" t="s">
        <v>537</v>
      </c>
      <c r="C24" s="265">
        <v>1656</v>
      </c>
      <c r="D24" s="265">
        <v>1656</v>
      </c>
      <c r="E24" s="265">
        <v>0</v>
      </c>
      <c r="F24" s="264"/>
    </row>
    <row r="25" spans="1:6" x14ac:dyDescent="0.2">
      <c r="A25" s="223" t="s">
        <v>538</v>
      </c>
      <c r="B25" s="264" t="s">
        <v>539</v>
      </c>
      <c r="C25" s="265">
        <v>856</v>
      </c>
      <c r="D25" s="265">
        <v>856</v>
      </c>
      <c r="E25" s="265">
        <v>0</v>
      </c>
      <c r="F25" s="264"/>
    </row>
    <row r="26" spans="1:6" x14ac:dyDescent="0.2">
      <c r="A26" s="223" t="s">
        <v>540</v>
      </c>
      <c r="B26" s="264" t="s">
        <v>541</v>
      </c>
      <c r="C26" s="265">
        <v>828</v>
      </c>
      <c r="D26" s="265">
        <v>828</v>
      </c>
      <c r="E26" s="265">
        <v>0</v>
      </c>
      <c r="F26" s="264"/>
    </row>
    <row r="27" spans="1:6" x14ac:dyDescent="0.2">
      <c r="A27" s="223" t="s">
        <v>542</v>
      </c>
      <c r="B27" s="264" t="s">
        <v>543</v>
      </c>
      <c r="C27" s="265">
        <v>908.5</v>
      </c>
      <c r="D27" s="265">
        <v>908.5</v>
      </c>
      <c r="E27" s="265">
        <v>0</v>
      </c>
      <c r="F27" s="264"/>
    </row>
    <row r="28" spans="1:6" x14ac:dyDescent="0.2">
      <c r="A28" s="223" t="s">
        <v>544</v>
      </c>
      <c r="B28" s="264" t="s">
        <v>545</v>
      </c>
      <c r="C28" s="265">
        <v>483</v>
      </c>
      <c r="D28" s="265">
        <v>483</v>
      </c>
      <c r="E28" s="265">
        <v>0</v>
      </c>
      <c r="F28" s="264"/>
    </row>
    <row r="29" spans="1:6" x14ac:dyDescent="0.2">
      <c r="A29" s="223" t="s">
        <v>546</v>
      </c>
      <c r="B29" s="264" t="s">
        <v>547</v>
      </c>
      <c r="C29" s="265">
        <v>851</v>
      </c>
      <c r="D29" s="265">
        <v>851</v>
      </c>
      <c r="E29" s="265">
        <v>0</v>
      </c>
      <c r="F29" s="264"/>
    </row>
    <row r="30" spans="1:6" x14ac:dyDescent="0.2">
      <c r="A30" s="223" t="s">
        <v>548</v>
      </c>
      <c r="B30" s="264" t="s">
        <v>549</v>
      </c>
      <c r="C30" s="265">
        <v>416</v>
      </c>
      <c r="D30" s="265">
        <v>416</v>
      </c>
      <c r="E30" s="265">
        <v>0</v>
      </c>
      <c r="F30" s="264"/>
    </row>
    <row r="31" spans="1:6" x14ac:dyDescent="0.2">
      <c r="A31" s="223" t="s">
        <v>550</v>
      </c>
      <c r="B31" s="264" t="s">
        <v>551</v>
      </c>
      <c r="C31" s="265">
        <v>1200</v>
      </c>
      <c r="D31" s="265">
        <v>1200</v>
      </c>
      <c r="E31" s="265">
        <v>0</v>
      </c>
      <c r="F31" s="264"/>
    </row>
    <row r="32" spans="1:6" x14ac:dyDescent="0.2">
      <c r="A32" s="223" t="s">
        <v>552</v>
      </c>
      <c r="B32" s="264" t="s">
        <v>553</v>
      </c>
      <c r="C32" s="265">
        <v>1064.71</v>
      </c>
      <c r="D32" s="265">
        <v>1064.71</v>
      </c>
      <c r="E32" s="265">
        <v>0</v>
      </c>
      <c r="F32" s="264"/>
    </row>
    <row r="33" spans="1:6" x14ac:dyDescent="0.2">
      <c r="A33" s="223" t="s">
        <v>554</v>
      </c>
      <c r="B33" s="264" t="s">
        <v>555</v>
      </c>
      <c r="C33" s="265">
        <v>133.4</v>
      </c>
      <c r="D33" s="265">
        <v>133.4</v>
      </c>
      <c r="E33" s="265">
        <v>0</v>
      </c>
      <c r="F33" s="264"/>
    </row>
    <row r="34" spans="1:6" x14ac:dyDescent="0.2">
      <c r="A34" s="223" t="s">
        <v>556</v>
      </c>
      <c r="B34" s="264" t="s">
        <v>557</v>
      </c>
      <c r="C34" s="265">
        <v>150</v>
      </c>
      <c r="D34" s="265">
        <v>150</v>
      </c>
      <c r="E34" s="265">
        <v>0</v>
      </c>
      <c r="F34" s="264"/>
    </row>
    <row r="35" spans="1:6" x14ac:dyDescent="0.2">
      <c r="A35" s="223" t="s">
        <v>558</v>
      </c>
      <c r="B35" s="264" t="s">
        <v>559</v>
      </c>
      <c r="C35" s="265">
        <v>300</v>
      </c>
      <c r="D35" s="265">
        <v>300</v>
      </c>
      <c r="E35" s="265">
        <v>0</v>
      </c>
      <c r="F35" s="264"/>
    </row>
    <row r="36" spans="1:6" x14ac:dyDescent="0.2">
      <c r="A36" s="223" t="s">
        <v>560</v>
      </c>
      <c r="B36" s="264" t="s">
        <v>561</v>
      </c>
      <c r="C36" s="265">
        <v>2047</v>
      </c>
      <c r="D36" s="265">
        <v>2047</v>
      </c>
      <c r="E36" s="265">
        <v>0</v>
      </c>
      <c r="F36" s="264"/>
    </row>
    <row r="37" spans="1:6" x14ac:dyDescent="0.2">
      <c r="A37" s="223" t="s">
        <v>562</v>
      </c>
      <c r="B37" s="264" t="s">
        <v>563</v>
      </c>
      <c r="C37" s="265">
        <v>330</v>
      </c>
      <c r="D37" s="265">
        <v>330</v>
      </c>
      <c r="E37" s="265">
        <v>0</v>
      </c>
      <c r="F37" s="264"/>
    </row>
    <row r="38" spans="1:6" x14ac:dyDescent="0.2">
      <c r="A38" s="223" t="s">
        <v>564</v>
      </c>
      <c r="B38" s="264" t="s">
        <v>565</v>
      </c>
      <c r="C38" s="265">
        <v>168.03</v>
      </c>
      <c r="D38" s="265">
        <v>168.03</v>
      </c>
      <c r="E38" s="265">
        <v>0</v>
      </c>
      <c r="F38" s="264"/>
    </row>
    <row r="39" spans="1:6" x14ac:dyDescent="0.2">
      <c r="A39" s="223" t="s">
        <v>566</v>
      </c>
      <c r="B39" s="264" t="s">
        <v>567</v>
      </c>
      <c r="C39" s="265">
        <v>97.34</v>
      </c>
      <c r="D39" s="265">
        <v>97.34</v>
      </c>
      <c r="E39" s="265">
        <v>0</v>
      </c>
      <c r="F39" s="264"/>
    </row>
    <row r="40" spans="1:6" x14ac:dyDescent="0.2">
      <c r="A40" s="223" t="s">
        <v>568</v>
      </c>
      <c r="B40" s="264" t="s">
        <v>569</v>
      </c>
      <c r="C40" s="265">
        <v>948.75</v>
      </c>
      <c r="D40" s="265">
        <v>948.75</v>
      </c>
      <c r="E40" s="265">
        <v>0</v>
      </c>
      <c r="F40" s="264"/>
    </row>
    <row r="41" spans="1:6" x14ac:dyDescent="0.2">
      <c r="A41" s="223" t="s">
        <v>570</v>
      </c>
      <c r="B41" s="264" t="s">
        <v>571</v>
      </c>
      <c r="C41" s="265">
        <v>1035</v>
      </c>
      <c r="D41" s="265">
        <v>1035</v>
      </c>
      <c r="E41" s="265">
        <v>0</v>
      </c>
      <c r="F41" s="264"/>
    </row>
    <row r="42" spans="1:6" x14ac:dyDescent="0.2">
      <c r="A42" s="223" t="s">
        <v>572</v>
      </c>
      <c r="B42" s="264" t="s">
        <v>573</v>
      </c>
      <c r="C42" s="265">
        <v>445.05</v>
      </c>
      <c r="D42" s="265">
        <v>445.05</v>
      </c>
      <c r="E42" s="265">
        <v>0</v>
      </c>
      <c r="F42" s="264"/>
    </row>
    <row r="43" spans="1:6" x14ac:dyDescent="0.2">
      <c r="A43" s="223" t="s">
        <v>574</v>
      </c>
      <c r="B43" s="264" t="s">
        <v>575</v>
      </c>
      <c r="C43" s="265">
        <v>545.1</v>
      </c>
      <c r="D43" s="265">
        <v>545.1</v>
      </c>
      <c r="E43" s="265">
        <v>0</v>
      </c>
      <c r="F43" s="264"/>
    </row>
    <row r="44" spans="1:6" x14ac:dyDescent="0.2">
      <c r="A44" s="223" t="s">
        <v>576</v>
      </c>
      <c r="B44" s="264" t="s">
        <v>577</v>
      </c>
      <c r="C44" s="265">
        <v>1214.4000000000001</v>
      </c>
      <c r="D44" s="265">
        <v>1214.4000000000001</v>
      </c>
      <c r="E44" s="265">
        <v>0</v>
      </c>
      <c r="F44" s="264"/>
    </row>
    <row r="45" spans="1:6" x14ac:dyDescent="0.2">
      <c r="A45" s="223" t="s">
        <v>578</v>
      </c>
      <c r="B45" s="264" t="s">
        <v>579</v>
      </c>
      <c r="C45" s="265">
        <v>3385.23</v>
      </c>
      <c r="D45" s="265">
        <v>3385.23</v>
      </c>
      <c r="E45" s="265">
        <v>0</v>
      </c>
      <c r="F45" s="264"/>
    </row>
    <row r="46" spans="1:6" x14ac:dyDescent="0.2">
      <c r="A46" s="223" t="s">
        <v>580</v>
      </c>
      <c r="B46" s="264" t="s">
        <v>581</v>
      </c>
      <c r="C46" s="265">
        <v>1449</v>
      </c>
      <c r="D46" s="265">
        <v>1449</v>
      </c>
      <c r="E46" s="265">
        <v>0</v>
      </c>
      <c r="F46" s="264"/>
    </row>
    <row r="47" spans="1:6" x14ac:dyDescent="0.2">
      <c r="A47" s="223" t="s">
        <v>582</v>
      </c>
      <c r="B47" s="264" t="s">
        <v>583</v>
      </c>
      <c r="C47" s="265">
        <v>2596.61</v>
      </c>
      <c r="D47" s="265">
        <v>2596.61</v>
      </c>
      <c r="E47" s="265">
        <v>0</v>
      </c>
      <c r="F47" s="264"/>
    </row>
    <row r="48" spans="1:6" x14ac:dyDescent="0.2">
      <c r="A48" s="223" t="s">
        <v>584</v>
      </c>
      <c r="B48" s="264" t="s">
        <v>585</v>
      </c>
      <c r="C48" s="265">
        <v>1540.28</v>
      </c>
      <c r="D48" s="265">
        <v>1540.28</v>
      </c>
      <c r="E48" s="265">
        <v>0</v>
      </c>
      <c r="F48" s="264"/>
    </row>
    <row r="49" spans="1:6" x14ac:dyDescent="0.2">
      <c r="A49" s="223" t="s">
        <v>586</v>
      </c>
      <c r="B49" s="264" t="s">
        <v>587</v>
      </c>
      <c r="C49" s="265">
        <v>0.6</v>
      </c>
      <c r="D49" s="265">
        <v>0.6</v>
      </c>
      <c r="E49" s="265">
        <v>0</v>
      </c>
      <c r="F49" s="264"/>
    </row>
    <row r="50" spans="1:6" x14ac:dyDescent="0.2">
      <c r="A50" s="223" t="s">
        <v>588</v>
      </c>
      <c r="B50" s="264" t="s">
        <v>589</v>
      </c>
      <c r="C50" s="265">
        <v>1495</v>
      </c>
      <c r="D50" s="265">
        <v>1495</v>
      </c>
      <c r="E50" s="265">
        <v>0</v>
      </c>
      <c r="F50" s="264"/>
    </row>
    <row r="51" spans="1:6" x14ac:dyDescent="0.2">
      <c r="A51" s="223" t="s">
        <v>590</v>
      </c>
      <c r="B51" s="264" t="s">
        <v>591</v>
      </c>
      <c r="C51" s="265">
        <v>974.05</v>
      </c>
      <c r="D51" s="265">
        <v>974.05</v>
      </c>
      <c r="E51" s="265">
        <v>0</v>
      </c>
      <c r="F51" s="264"/>
    </row>
    <row r="52" spans="1:6" x14ac:dyDescent="0.2">
      <c r="A52" s="223" t="s">
        <v>592</v>
      </c>
      <c r="B52" s="264" t="s">
        <v>593</v>
      </c>
      <c r="C52" s="265">
        <v>3905.4</v>
      </c>
      <c r="D52" s="265">
        <v>3905.4</v>
      </c>
      <c r="E52" s="265">
        <v>0</v>
      </c>
      <c r="F52" s="264"/>
    </row>
    <row r="53" spans="1:6" x14ac:dyDescent="0.2">
      <c r="A53" s="223" t="s">
        <v>594</v>
      </c>
      <c r="B53" s="264" t="s">
        <v>595</v>
      </c>
      <c r="C53" s="265">
        <v>457.7</v>
      </c>
      <c r="D53" s="265">
        <v>457.7</v>
      </c>
      <c r="E53" s="265">
        <v>0</v>
      </c>
      <c r="F53" s="264"/>
    </row>
    <row r="54" spans="1:6" x14ac:dyDescent="0.2">
      <c r="A54" s="223" t="s">
        <v>596</v>
      </c>
      <c r="B54" s="264" t="s">
        <v>597</v>
      </c>
      <c r="C54" s="265">
        <v>802.7</v>
      </c>
      <c r="D54" s="265">
        <v>802.7</v>
      </c>
      <c r="E54" s="265">
        <v>0</v>
      </c>
      <c r="F54" s="264"/>
    </row>
    <row r="55" spans="1:6" x14ac:dyDescent="0.2">
      <c r="A55" s="223" t="s">
        <v>598</v>
      </c>
      <c r="B55" s="264" t="s">
        <v>599</v>
      </c>
      <c r="C55" s="265">
        <v>4250.3999999999996</v>
      </c>
      <c r="D55" s="265">
        <v>4250.3999999999996</v>
      </c>
      <c r="E55" s="265">
        <v>0</v>
      </c>
      <c r="F55" s="264"/>
    </row>
    <row r="56" spans="1:6" x14ac:dyDescent="0.2">
      <c r="A56" s="223" t="s">
        <v>600</v>
      </c>
      <c r="B56" s="264" t="s">
        <v>601</v>
      </c>
      <c r="C56" s="265">
        <v>2528.85</v>
      </c>
      <c r="D56" s="265">
        <v>2528.85</v>
      </c>
      <c r="E56" s="265">
        <v>0</v>
      </c>
      <c r="F56" s="264"/>
    </row>
    <row r="57" spans="1:6" x14ac:dyDescent="0.2">
      <c r="A57" s="223" t="s">
        <v>602</v>
      </c>
      <c r="B57" s="264" t="s">
        <v>603</v>
      </c>
      <c r="C57" s="265">
        <v>150</v>
      </c>
      <c r="D57" s="265">
        <v>150</v>
      </c>
      <c r="E57" s="265">
        <v>0</v>
      </c>
      <c r="F57" s="264"/>
    </row>
    <row r="58" spans="1:6" x14ac:dyDescent="0.2">
      <c r="A58" s="223" t="s">
        <v>604</v>
      </c>
      <c r="B58" s="264" t="s">
        <v>605</v>
      </c>
      <c r="C58" s="265">
        <v>471.17</v>
      </c>
      <c r="D58" s="265">
        <v>471.17</v>
      </c>
      <c r="E58" s="265">
        <v>0</v>
      </c>
      <c r="F58" s="264"/>
    </row>
    <row r="59" spans="1:6" x14ac:dyDescent="0.2">
      <c r="A59" s="223" t="s">
        <v>606</v>
      </c>
      <c r="B59" s="264" t="s">
        <v>607</v>
      </c>
      <c r="C59" s="265">
        <v>341.12</v>
      </c>
      <c r="D59" s="265">
        <v>341.12</v>
      </c>
      <c r="E59" s="265">
        <v>0</v>
      </c>
      <c r="F59" s="264"/>
    </row>
    <row r="60" spans="1:6" x14ac:dyDescent="0.2">
      <c r="A60" s="223" t="s">
        <v>608</v>
      </c>
      <c r="B60" s="264" t="s">
        <v>609</v>
      </c>
      <c r="C60" s="265">
        <v>209.3</v>
      </c>
      <c r="D60" s="265">
        <v>209.3</v>
      </c>
      <c r="E60" s="265">
        <v>0</v>
      </c>
      <c r="F60" s="264"/>
    </row>
    <row r="61" spans="1:6" x14ac:dyDescent="0.2">
      <c r="A61" s="223" t="s">
        <v>610</v>
      </c>
      <c r="B61" s="264" t="s">
        <v>611</v>
      </c>
      <c r="C61" s="265">
        <v>345</v>
      </c>
      <c r="D61" s="265">
        <v>345</v>
      </c>
      <c r="E61" s="265">
        <v>0</v>
      </c>
      <c r="F61" s="264"/>
    </row>
    <row r="62" spans="1:6" x14ac:dyDescent="0.2">
      <c r="A62" s="223" t="s">
        <v>612</v>
      </c>
      <c r="B62" s="264" t="s">
        <v>613</v>
      </c>
      <c r="C62" s="265">
        <v>1821.6</v>
      </c>
      <c r="D62" s="265">
        <v>1821.6</v>
      </c>
      <c r="E62" s="265">
        <v>0</v>
      </c>
      <c r="F62" s="264"/>
    </row>
    <row r="63" spans="1:6" x14ac:dyDescent="0.2">
      <c r="A63" s="223" t="s">
        <v>614</v>
      </c>
      <c r="B63" s="264" t="s">
        <v>615</v>
      </c>
      <c r="C63" s="265">
        <v>593.4</v>
      </c>
      <c r="D63" s="265">
        <v>593.4</v>
      </c>
      <c r="E63" s="265">
        <v>0</v>
      </c>
      <c r="F63" s="264"/>
    </row>
    <row r="64" spans="1:6" x14ac:dyDescent="0.2">
      <c r="A64" s="223" t="s">
        <v>616</v>
      </c>
      <c r="B64" s="264" t="s">
        <v>617</v>
      </c>
      <c r="C64" s="265">
        <v>78.180000000000007</v>
      </c>
      <c r="D64" s="265">
        <v>78.180000000000007</v>
      </c>
      <c r="E64" s="265">
        <v>0</v>
      </c>
      <c r="F64" s="264"/>
    </row>
    <row r="65" spans="1:6" x14ac:dyDescent="0.2">
      <c r="A65" s="223" t="s">
        <v>618</v>
      </c>
      <c r="B65" s="264" t="s">
        <v>619</v>
      </c>
      <c r="C65" s="265">
        <v>589.61</v>
      </c>
      <c r="D65" s="265">
        <v>589.61</v>
      </c>
      <c r="E65" s="265">
        <v>0</v>
      </c>
      <c r="F65" s="264"/>
    </row>
    <row r="66" spans="1:6" x14ac:dyDescent="0.2">
      <c r="A66" s="223" t="s">
        <v>620</v>
      </c>
      <c r="B66" s="264" t="s">
        <v>621</v>
      </c>
      <c r="C66" s="265">
        <v>412.71</v>
      </c>
      <c r="D66" s="265">
        <v>412.71</v>
      </c>
      <c r="E66" s="265">
        <v>0</v>
      </c>
      <c r="F66" s="264"/>
    </row>
    <row r="67" spans="1:6" x14ac:dyDescent="0.2">
      <c r="A67" s="223" t="s">
        <v>622</v>
      </c>
      <c r="B67" s="264" t="s">
        <v>623</v>
      </c>
      <c r="C67" s="265">
        <v>299</v>
      </c>
      <c r="D67" s="265">
        <v>299</v>
      </c>
      <c r="E67" s="265">
        <v>0</v>
      </c>
      <c r="F67" s="264"/>
    </row>
    <row r="68" spans="1:6" x14ac:dyDescent="0.2">
      <c r="A68" s="223" t="s">
        <v>624</v>
      </c>
      <c r="B68" s="264" t="s">
        <v>625</v>
      </c>
      <c r="C68" s="265">
        <v>747.01</v>
      </c>
      <c r="D68" s="265">
        <v>747.01</v>
      </c>
      <c r="E68" s="265">
        <v>0</v>
      </c>
      <c r="F68" s="264"/>
    </row>
    <row r="69" spans="1:6" x14ac:dyDescent="0.2">
      <c r="A69" s="223" t="s">
        <v>626</v>
      </c>
      <c r="B69" s="264" t="s">
        <v>627</v>
      </c>
      <c r="C69" s="265">
        <v>169</v>
      </c>
      <c r="D69" s="265">
        <v>169</v>
      </c>
      <c r="E69" s="265">
        <v>0</v>
      </c>
      <c r="F69" s="264"/>
    </row>
    <row r="70" spans="1:6" x14ac:dyDescent="0.2">
      <c r="A70" s="223" t="s">
        <v>628</v>
      </c>
      <c r="B70" s="264" t="s">
        <v>629</v>
      </c>
      <c r="C70" s="265">
        <v>1072.95</v>
      </c>
      <c r="D70" s="265">
        <v>1072.95</v>
      </c>
      <c r="E70" s="265">
        <v>0</v>
      </c>
      <c r="F70" s="264"/>
    </row>
    <row r="71" spans="1:6" x14ac:dyDescent="0.2">
      <c r="A71" s="223" t="s">
        <v>630</v>
      </c>
      <c r="B71" s="264" t="s">
        <v>631</v>
      </c>
      <c r="C71" s="265">
        <v>2490</v>
      </c>
      <c r="D71" s="265">
        <v>2490</v>
      </c>
      <c r="E71" s="265">
        <v>0</v>
      </c>
      <c r="F71" s="264"/>
    </row>
    <row r="72" spans="1:6" x14ac:dyDescent="0.2">
      <c r="A72" s="223" t="s">
        <v>632</v>
      </c>
      <c r="B72" s="264" t="s">
        <v>633</v>
      </c>
      <c r="C72" s="265">
        <v>2300</v>
      </c>
      <c r="D72" s="265">
        <v>2300</v>
      </c>
      <c r="E72" s="265">
        <v>0</v>
      </c>
      <c r="F72" s="264"/>
    </row>
    <row r="73" spans="1:6" x14ac:dyDescent="0.2">
      <c r="A73" s="223" t="s">
        <v>634</v>
      </c>
      <c r="B73" s="264" t="s">
        <v>635</v>
      </c>
      <c r="C73" s="265">
        <v>23000</v>
      </c>
      <c r="D73" s="265">
        <v>23000</v>
      </c>
      <c r="E73" s="265">
        <v>0</v>
      </c>
      <c r="F73" s="264"/>
    </row>
    <row r="74" spans="1:6" x14ac:dyDescent="0.2">
      <c r="A74" s="223" t="s">
        <v>636</v>
      </c>
      <c r="B74" s="264" t="s">
        <v>637</v>
      </c>
      <c r="C74" s="265">
        <v>1376.55</v>
      </c>
      <c r="D74" s="265">
        <v>1376.55</v>
      </c>
      <c r="E74" s="265">
        <v>0</v>
      </c>
      <c r="F74" s="264"/>
    </row>
    <row r="75" spans="1:6" x14ac:dyDescent="0.2">
      <c r="A75" s="223" t="s">
        <v>638</v>
      </c>
      <c r="B75" s="264" t="s">
        <v>639</v>
      </c>
      <c r="C75" s="265">
        <v>1414.5</v>
      </c>
      <c r="D75" s="265">
        <v>1414.5</v>
      </c>
      <c r="E75" s="265">
        <v>0</v>
      </c>
      <c r="F75" s="264"/>
    </row>
    <row r="76" spans="1:6" x14ac:dyDescent="0.2">
      <c r="A76" s="223" t="s">
        <v>640</v>
      </c>
      <c r="B76" s="264" t="s">
        <v>641</v>
      </c>
      <c r="C76" s="265">
        <v>1491.55</v>
      </c>
      <c r="D76" s="265">
        <v>1491.55</v>
      </c>
      <c r="E76" s="265">
        <v>0</v>
      </c>
      <c r="F76" s="264"/>
    </row>
    <row r="77" spans="1:6" x14ac:dyDescent="0.2">
      <c r="A77" s="223" t="s">
        <v>642</v>
      </c>
      <c r="B77" s="264" t="s">
        <v>643</v>
      </c>
      <c r="C77" s="265">
        <v>1953.4</v>
      </c>
      <c r="D77" s="265">
        <v>1953.4</v>
      </c>
      <c r="E77" s="265">
        <v>0</v>
      </c>
      <c r="F77" s="264"/>
    </row>
    <row r="78" spans="1:6" x14ac:dyDescent="0.2">
      <c r="A78" s="223" t="s">
        <v>644</v>
      </c>
      <c r="B78" s="264" t="s">
        <v>645</v>
      </c>
      <c r="C78" s="265">
        <v>2520.8000000000002</v>
      </c>
      <c r="D78" s="265">
        <v>2520.8000000000002</v>
      </c>
      <c r="E78" s="265">
        <v>0</v>
      </c>
      <c r="F78" s="264"/>
    </row>
    <row r="79" spans="1:6" x14ac:dyDescent="0.2">
      <c r="A79" s="223" t="s">
        <v>646</v>
      </c>
      <c r="B79" s="264" t="s">
        <v>647</v>
      </c>
      <c r="C79" s="265">
        <v>3999</v>
      </c>
      <c r="D79" s="265">
        <v>3999</v>
      </c>
      <c r="E79" s="265">
        <v>0</v>
      </c>
      <c r="F79" s="264"/>
    </row>
    <row r="80" spans="1:6" x14ac:dyDescent="0.2">
      <c r="A80" s="223" t="s">
        <v>648</v>
      </c>
      <c r="B80" s="264" t="s">
        <v>649</v>
      </c>
      <c r="C80" s="265">
        <v>4625</v>
      </c>
      <c r="D80" s="265">
        <v>4625</v>
      </c>
      <c r="E80" s="265">
        <v>0</v>
      </c>
      <c r="F80" s="264"/>
    </row>
    <row r="81" spans="1:6" x14ac:dyDescent="0.2">
      <c r="A81" s="223" t="s">
        <v>650</v>
      </c>
      <c r="B81" s="264" t="s">
        <v>651</v>
      </c>
      <c r="C81" s="265">
        <v>5545</v>
      </c>
      <c r="D81" s="265">
        <v>5545</v>
      </c>
      <c r="E81" s="265">
        <v>0</v>
      </c>
      <c r="F81" s="264"/>
    </row>
    <row r="82" spans="1:6" x14ac:dyDescent="0.2">
      <c r="A82" s="223" t="s">
        <v>652</v>
      </c>
      <c r="B82" s="264" t="s">
        <v>653</v>
      </c>
      <c r="C82" s="265">
        <v>8639.9500000000007</v>
      </c>
      <c r="D82" s="265">
        <v>8639.9500000000007</v>
      </c>
      <c r="E82" s="265">
        <v>0</v>
      </c>
      <c r="F82" s="264"/>
    </row>
    <row r="83" spans="1:6" x14ac:dyDescent="0.2">
      <c r="A83" s="223" t="s">
        <v>654</v>
      </c>
      <c r="B83" s="264" t="s">
        <v>655</v>
      </c>
      <c r="C83" s="265">
        <v>695</v>
      </c>
      <c r="D83" s="265">
        <v>695</v>
      </c>
      <c r="E83" s="265">
        <v>0</v>
      </c>
      <c r="F83" s="264"/>
    </row>
    <row r="84" spans="1:6" x14ac:dyDescent="0.2">
      <c r="A84" s="223" t="s">
        <v>656</v>
      </c>
      <c r="B84" s="264" t="s">
        <v>657</v>
      </c>
      <c r="C84" s="265">
        <v>920</v>
      </c>
      <c r="D84" s="265">
        <v>920</v>
      </c>
      <c r="E84" s="265">
        <v>0</v>
      </c>
      <c r="F84" s="264"/>
    </row>
    <row r="85" spans="1:6" x14ac:dyDescent="0.2">
      <c r="A85" s="223" t="s">
        <v>658</v>
      </c>
      <c r="B85" s="264" t="s">
        <v>659</v>
      </c>
      <c r="C85" s="265">
        <v>16215</v>
      </c>
      <c r="D85" s="265">
        <v>16215</v>
      </c>
      <c r="E85" s="265">
        <v>0</v>
      </c>
      <c r="F85" s="264"/>
    </row>
    <row r="86" spans="1:6" x14ac:dyDescent="0.2">
      <c r="A86" s="223" t="s">
        <v>660</v>
      </c>
      <c r="B86" s="264" t="s">
        <v>661</v>
      </c>
      <c r="C86" s="265">
        <v>350</v>
      </c>
      <c r="D86" s="265">
        <v>350</v>
      </c>
      <c r="E86" s="265">
        <v>0</v>
      </c>
      <c r="F86" s="264"/>
    </row>
    <row r="87" spans="1:6" x14ac:dyDescent="0.2">
      <c r="A87" s="223" t="s">
        <v>662</v>
      </c>
      <c r="B87" s="264" t="s">
        <v>663</v>
      </c>
      <c r="C87" s="265">
        <v>287.5</v>
      </c>
      <c r="D87" s="265">
        <v>287.5</v>
      </c>
      <c r="E87" s="265">
        <v>0</v>
      </c>
      <c r="F87" s="264"/>
    </row>
    <row r="88" spans="1:6" x14ac:dyDescent="0.2">
      <c r="A88" s="223" t="s">
        <v>664</v>
      </c>
      <c r="B88" s="264" t="s">
        <v>665</v>
      </c>
      <c r="C88" s="265">
        <v>609.5</v>
      </c>
      <c r="D88" s="265">
        <v>609.5</v>
      </c>
      <c r="E88" s="265">
        <v>0</v>
      </c>
      <c r="F88" s="264"/>
    </row>
    <row r="89" spans="1:6" x14ac:dyDescent="0.2">
      <c r="A89" s="223" t="s">
        <v>666</v>
      </c>
      <c r="B89" s="264" t="s">
        <v>667</v>
      </c>
      <c r="C89" s="265">
        <v>5179</v>
      </c>
      <c r="D89" s="265">
        <v>5179</v>
      </c>
      <c r="E89" s="265">
        <v>0</v>
      </c>
      <c r="F89" s="264"/>
    </row>
    <row r="90" spans="1:6" x14ac:dyDescent="0.2">
      <c r="A90" s="223" t="s">
        <v>668</v>
      </c>
      <c r="B90" s="264" t="s">
        <v>669</v>
      </c>
      <c r="C90" s="265">
        <v>8399</v>
      </c>
      <c r="D90" s="265">
        <v>8399</v>
      </c>
      <c r="E90" s="265">
        <v>0</v>
      </c>
      <c r="F90" s="264"/>
    </row>
    <row r="91" spans="1:6" x14ac:dyDescent="0.2">
      <c r="A91" s="223" t="s">
        <v>670</v>
      </c>
      <c r="B91" s="264" t="s">
        <v>671</v>
      </c>
      <c r="C91" s="265">
        <v>1216.7</v>
      </c>
      <c r="D91" s="265">
        <v>1216.7</v>
      </c>
      <c r="E91" s="265">
        <v>0</v>
      </c>
      <c r="F91" s="264"/>
    </row>
    <row r="92" spans="1:6" x14ac:dyDescent="0.2">
      <c r="A92" s="223" t="s">
        <v>672</v>
      </c>
      <c r="B92" s="264" t="s">
        <v>673</v>
      </c>
      <c r="C92" s="265">
        <v>832.14</v>
      </c>
      <c r="D92" s="265">
        <v>832.14</v>
      </c>
      <c r="E92" s="265">
        <v>0</v>
      </c>
      <c r="F92" s="264"/>
    </row>
    <row r="93" spans="1:6" x14ac:dyDescent="0.2">
      <c r="A93" s="223" t="s">
        <v>674</v>
      </c>
      <c r="B93" s="264" t="s">
        <v>675</v>
      </c>
      <c r="C93" s="265">
        <v>13090.24</v>
      </c>
      <c r="D93" s="265">
        <v>13090.24</v>
      </c>
      <c r="E93" s="265">
        <v>0</v>
      </c>
      <c r="F93" s="264"/>
    </row>
    <row r="94" spans="1:6" x14ac:dyDescent="0.2">
      <c r="A94" s="223" t="s">
        <v>676</v>
      </c>
      <c r="B94" s="264" t="s">
        <v>677</v>
      </c>
      <c r="C94" s="265">
        <v>2000.51</v>
      </c>
      <c r="D94" s="265">
        <v>2000.51</v>
      </c>
      <c r="E94" s="265">
        <v>0</v>
      </c>
      <c r="F94" s="264"/>
    </row>
    <row r="95" spans="1:6" x14ac:dyDescent="0.2">
      <c r="A95" s="223" t="s">
        <v>678</v>
      </c>
      <c r="B95" s="264" t="s">
        <v>679</v>
      </c>
      <c r="C95" s="265">
        <v>616.03</v>
      </c>
      <c r="D95" s="265">
        <v>616.03</v>
      </c>
      <c r="E95" s="265">
        <v>0</v>
      </c>
      <c r="F95" s="264"/>
    </row>
    <row r="96" spans="1:6" x14ac:dyDescent="0.2">
      <c r="A96" s="223" t="s">
        <v>680</v>
      </c>
      <c r="B96" s="264" t="s">
        <v>681</v>
      </c>
      <c r="C96" s="265">
        <v>1050</v>
      </c>
      <c r="D96" s="265">
        <v>1050</v>
      </c>
      <c r="E96" s="265">
        <v>0</v>
      </c>
      <c r="F96" s="264"/>
    </row>
    <row r="97" spans="1:6" x14ac:dyDescent="0.2">
      <c r="A97" s="223" t="s">
        <v>682</v>
      </c>
      <c r="B97" s="264" t="s">
        <v>683</v>
      </c>
      <c r="C97" s="265">
        <v>4736.16</v>
      </c>
      <c r="D97" s="265">
        <v>4736.16</v>
      </c>
      <c r="E97" s="265">
        <v>0</v>
      </c>
      <c r="F97" s="264"/>
    </row>
    <row r="98" spans="1:6" x14ac:dyDescent="0.2">
      <c r="A98" s="223" t="s">
        <v>684</v>
      </c>
      <c r="B98" s="264" t="s">
        <v>685</v>
      </c>
      <c r="C98" s="265">
        <v>269</v>
      </c>
      <c r="D98" s="265">
        <v>269</v>
      </c>
      <c r="E98" s="265">
        <v>0</v>
      </c>
      <c r="F98" s="264"/>
    </row>
    <row r="99" spans="1:6" x14ac:dyDescent="0.2">
      <c r="A99" s="223" t="s">
        <v>686</v>
      </c>
      <c r="B99" s="264" t="s">
        <v>687</v>
      </c>
      <c r="C99" s="265">
        <v>399</v>
      </c>
      <c r="D99" s="265">
        <v>399</v>
      </c>
      <c r="E99" s="265">
        <v>0</v>
      </c>
      <c r="F99" s="264"/>
    </row>
    <row r="100" spans="1:6" x14ac:dyDescent="0.2">
      <c r="A100" s="223" t="s">
        <v>688</v>
      </c>
      <c r="B100" s="264" t="s">
        <v>689</v>
      </c>
      <c r="C100" s="265">
        <v>402.5</v>
      </c>
      <c r="D100" s="265">
        <v>402.5</v>
      </c>
      <c r="E100" s="265">
        <v>0</v>
      </c>
      <c r="F100" s="264"/>
    </row>
    <row r="101" spans="1:6" x14ac:dyDescent="0.2">
      <c r="A101" s="223" t="s">
        <v>690</v>
      </c>
      <c r="B101" s="264" t="s">
        <v>691</v>
      </c>
      <c r="C101" s="265">
        <v>7960.99</v>
      </c>
      <c r="D101" s="265">
        <v>7960.99</v>
      </c>
      <c r="E101" s="265">
        <v>0</v>
      </c>
      <c r="F101" s="264"/>
    </row>
    <row r="102" spans="1:6" x14ac:dyDescent="0.2">
      <c r="A102" s="223" t="s">
        <v>692</v>
      </c>
      <c r="B102" s="264" t="s">
        <v>693</v>
      </c>
      <c r="C102" s="265">
        <v>1196</v>
      </c>
      <c r="D102" s="265">
        <v>1196</v>
      </c>
      <c r="E102" s="265">
        <v>0</v>
      </c>
      <c r="F102" s="264"/>
    </row>
    <row r="103" spans="1:6" x14ac:dyDescent="0.2">
      <c r="A103" s="223" t="s">
        <v>694</v>
      </c>
      <c r="B103" s="264" t="s">
        <v>695</v>
      </c>
      <c r="C103" s="265">
        <v>0.12</v>
      </c>
      <c r="D103" s="265">
        <v>0.12</v>
      </c>
      <c r="E103" s="265">
        <v>0</v>
      </c>
      <c r="F103" s="264"/>
    </row>
    <row r="104" spans="1:6" x14ac:dyDescent="0.2">
      <c r="A104" s="223" t="s">
        <v>696</v>
      </c>
      <c r="B104" s="264" t="s">
        <v>697</v>
      </c>
      <c r="C104" s="265">
        <v>7187.5</v>
      </c>
      <c r="D104" s="265">
        <v>7187.5</v>
      </c>
      <c r="E104" s="265">
        <v>0</v>
      </c>
      <c r="F104" s="264"/>
    </row>
    <row r="105" spans="1:6" x14ac:dyDescent="0.2">
      <c r="A105" s="223" t="s">
        <v>698</v>
      </c>
      <c r="B105" s="264" t="s">
        <v>699</v>
      </c>
      <c r="C105" s="265">
        <v>6325</v>
      </c>
      <c r="D105" s="265">
        <v>6325</v>
      </c>
      <c r="E105" s="265">
        <v>0</v>
      </c>
      <c r="F105" s="264"/>
    </row>
    <row r="106" spans="1:6" x14ac:dyDescent="0.2">
      <c r="A106" s="223" t="s">
        <v>700</v>
      </c>
      <c r="B106" s="264" t="s">
        <v>701</v>
      </c>
      <c r="C106" s="265">
        <v>5738.5</v>
      </c>
      <c r="D106" s="265">
        <v>5738.5</v>
      </c>
      <c r="E106" s="265">
        <v>0</v>
      </c>
      <c r="F106" s="264"/>
    </row>
    <row r="107" spans="1:6" x14ac:dyDescent="0.2">
      <c r="A107" s="223" t="s">
        <v>702</v>
      </c>
      <c r="B107" s="264" t="s">
        <v>703</v>
      </c>
      <c r="C107" s="265">
        <v>8125.06</v>
      </c>
      <c r="D107" s="265">
        <v>8125.06</v>
      </c>
      <c r="E107" s="265">
        <v>0</v>
      </c>
      <c r="F107" s="264"/>
    </row>
    <row r="108" spans="1:6" x14ac:dyDescent="0.2">
      <c r="A108" s="223" t="s">
        <v>704</v>
      </c>
      <c r="B108" s="264" t="s">
        <v>705</v>
      </c>
      <c r="C108" s="265">
        <v>1300.1199999999999</v>
      </c>
      <c r="D108" s="265">
        <v>1300.1199999999999</v>
      </c>
      <c r="E108" s="265">
        <v>0</v>
      </c>
      <c r="F108" s="264"/>
    </row>
    <row r="109" spans="1:6" x14ac:dyDescent="0.2">
      <c r="A109" s="223" t="s">
        <v>706</v>
      </c>
      <c r="B109" s="264" t="s">
        <v>707</v>
      </c>
      <c r="C109" s="265">
        <v>650.05999999999995</v>
      </c>
      <c r="D109" s="265">
        <v>650.05999999999995</v>
      </c>
      <c r="E109" s="265">
        <v>0</v>
      </c>
      <c r="F109" s="264"/>
    </row>
    <row r="110" spans="1:6" x14ac:dyDescent="0.2">
      <c r="A110" s="223" t="s">
        <v>708</v>
      </c>
      <c r="B110" s="264" t="s">
        <v>709</v>
      </c>
      <c r="C110" s="265">
        <v>2195.88</v>
      </c>
      <c r="D110" s="265">
        <v>2195.88</v>
      </c>
      <c r="E110" s="265">
        <v>0</v>
      </c>
      <c r="F110" s="264"/>
    </row>
    <row r="111" spans="1:6" x14ac:dyDescent="0.2">
      <c r="A111" s="223" t="s">
        <v>710</v>
      </c>
      <c r="B111" s="264" t="s">
        <v>711</v>
      </c>
      <c r="C111" s="265">
        <v>4010.86</v>
      </c>
      <c r="D111" s="265">
        <v>4010.86</v>
      </c>
      <c r="E111" s="265">
        <v>0</v>
      </c>
      <c r="F111" s="264"/>
    </row>
    <row r="112" spans="1:6" x14ac:dyDescent="0.2">
      <c r="A112" s="223" t="s">
        <v>712</v>
      </c>
      <c r="B112" s="264" t="s">
        <v>713</v>
      </c>
      <c r="C112" s="265">
        <v>4015.99</v>
      </c>
      <c r="D112" s="265">
        <v>4015.99</v>
      </c>
      <c r="E112" s="265">
        <v>0</v>
      </c>
      <c r="F112" s="264"/>
    </row>
    <row r="113" spans="1:6" x14ac:dyDescent="0.2">
      <c r="A113" s="223" t="s">
        <v>714</v>
      </c>
      <c r="B113" s="264" t="s">
        <v>715</v>
      </c>
      <c r="C113" s="265">
        <v>398.99</v>
      </c>
      <c r="D113" s="265">
        <v>398.99</v>
      </c>
      <c r="E113" s="265">
        <v>0</v>
      </c>
      <c r="F113" s="264"/>
    </row>
    <row r="114" spans="1:6" x14ac:dyDescent="0.2">
      <c r="A114" s="223" t="s">
        <v>716</v>
      </c>
      <c r="B114" s="264" t="s">
        <v>717</v>
      </c>
      <c r="C114" s="265">
        <v>5939.99</v>
      </c>
      <c r="D114" s="265">
        <v>5939.99</v>
      </c>
      <c r="E114" s="265">
        <v>0</v>
      </c>
      <c r="F114" s="264"/>
    </row>
    <row r="115" spans="1:6" x14ac:dyDescent="0.2">
      <c r="A115" s="223" t="s">
        <v>718</v>
      </c>
      <c r="B115" s="264" t="s">
        <v>719</v>
      </c>
      <c r="C115" s="265">
        <v>2695.84</v>
      </c>
      <c r="D115" s="265">
        <v>2695.84</v>
      </c>
      <c r="E115" s="265">
        <v>0</v>
      </c>
      <c r="F115" s="264"/>
    </row>
    <row r="116" spans="1:6" x14ac:dyDescent="0.2">
      <c r="A116" s="223" t="s">
        <v>720</v>
      </c>
      <c r="B116" s="264" t="s">
        <v>721</v>
      </c>
      <c r="C116" s="265">
        <v>1653.81</v>
      </c>
      <c r="D116" s="265">
        <v>1653.81</v>
      </c>
      <c r="E116" s="265">
        <v>0</v>
      </c>
      <c r="F116" s="264"/>
    </row>
    <row r="117" spans="1:6" x14ac:dyDescent="0.2">
      <c r="A117" s="223" t="s">
        <v>722</v>
      </c>
      <c r="B117" s="264" t="s">
        <v>723</v>
      </c>
      <c r="C117" s="265">
        <v>10942.81</v>
      </c>
      <c r="D117" s="265">
        <v>10942.81</v>
      </c>
      <c r="E117" s="265">
        <v>0</v>
      </c>
      <c r="F117" s="264"/>
    </row>
    <row r="118" spans="1:6" x14ac:dyDescent="0.2">
      <c r="A118" s="223" t="s">
        <v>724</v>
      </c>
      <c r="B118" s="264" t="s">
        <v>725</v>
      </c>
      <c r="C118" s="265">
        <v>7998</v>
      </c>
      <c r="D118" s="265">
        <v>7998</v>
      </c>
      <c r="E118" s="265">
        <v>0</v>
      </c>
      <c r="F118" s="264"/>
    </row>
    <row r="119" spans="1:6" x14ac:dyDescent="0.2">
      <c r="A119" s="223" t="s">
        <v>726</v>
      </c>
      <c r="B119" s="264" t="s">
        <v>727</v>
      </c>
      <c r="C119" s="265">
        <v>10440</v>
      </c>
      <c r="D119" s="265">
        <v>10440</v>
      </c>
      <c r="E119" s="265">
        <v>0</v>
      </c>
      <c r="F119" s="264"/>
    </row>
    <row r="120" spans="1:6" x14ac:dyDescent="0.2">
      <c r="A120" s="223" t="s">
        <v>728</v>
      </c>
      <c r="B120" s="264" t="s">
        <v>729</v>
      </c>
      <c r="C120" s="265">
        <v>10440</v>
      </c>
      <c r="D120" s="265">
        <v>10440</v>
      </c>
      <c r="E120" s="265">
        <v>0</v>
      </c>
      <c r="F120" s="264"/>
    </row>
    <row r="121" spans="1:6" x14ac:dyDescent="0.2">
      <c r="A121" s="223" t="s">
        <v>730</v>
      </c>
      <c r="B121" s="264" t="s">
        <v>731</v>
      </c>
      <c r="C121" s="265">
        <v>3468.4</v>
      </c>
      <c r="D121" s="265">
        <v>3468.4</v>
      </c>
      <c r="E121" s="265">
        <v>0</v>
      </c>
      <c r="F121" s="264"/>
    </row>
    <row r="122" spans="1:6" x14ac:dyDescent="0.2">
      <c r="A122" s="223" t="s">
        <v>732</v>
      </c>
      <c r="B122" s="264" t="s">
        <v>733</v>
      </c>
      <c r="C122" s="265">
        <v>899.99</v>
      </c>
      <c r="D122" s="265">
        <v>899.99</v>
      </c>
      <c r="E122" s="265">
        <v>0</v>
      </c>
      <c r="F122" s="264"/>
    </row>
    <row r="123" spans="1:6" x14ac:dyDescent="0.2">
      <c r="A123" s="223" t="s">
        <v>734</v>
      </c>
      <c r="B123" s="264" t="s">
        <v>735</v>
      </c>
      <c r="C123" s="265">
        <v>899.99</v>
      </c>
      <c r="D123" s="265">
        <v>899.99</v>
      </c>
      <c r="E123" s="265">
        <v>0</v>
      </c>
      <c r="F123" s="264"/>
    </row>
    <row r="124" spans="1:6" x14ac:dyDescent="0.2">
      <c r="A124" s="223" t="s">
        <v>736</v>
      </c>
      <c r="B124" s="264" t="s">
        <v>737</v>
      </c>
      <c r="C124" s="265">
        <v>900</v>
      </c>
      <c r="D124" s="265">
        <v>900</v>
      </c>
      <c r="E124" s="265">
        <v>0</v>
      </c>
      <c r="F124" s="264"/>
    </row>
    <row r="125" spans="1:6" x14ac:dyDescent="0.2">
      <c r="A125" s="223" t="s">
        <v>738</v>
      </c>
      <c r="B125" s="264" t="s">
        <v>739</v>
      </c>
      <c r="C125" s="265">
        <v>900</v>
      </c>
      <c r="D125" s="265">
        <v>900</v>
      </c>
      <c r="E125" s="265">
        <v>0</v>
      </c>
      <c r="F125" s="264"/>
    </row>
    <row r="126" spans="1:6" x14ac:dyDescent="0.2">
      <c r="A126" s="223" t="s">
        <v>740</v>
      </c>
      <c r="B126" s="264" t="s">
        <v>739</v>
      </c>
      <c r="C126" s="265">
        <v>900</v>
      </c>
      <c r="D126" s="265">
        <v>900</v>
      </c>
      <c r="E126" s="265">
        <v>0</v>
      </c>
      <c r="F126" s="264"/>
    </row>
    <row r="127" spans="1:6" x14ac:dyDescent="0.2">
      <c r="A127" s="223" t="s">
        <v>741</v>
      </c>
      <c r="B127" s="264" t="s">
        <v>739</v>
      </c>
      <c r="C127" s="265">
        <v>900</v>
      </c>
      <c r="D127" s="265">
        <v>900</v>
      </c>
      <c r="E127" s="265">
        <v>0</v>
      </c>
      <c r="F127" s="264"/>
    </row>
    <row r="128" spans="1:6" x14ac:dyDescent="0.2">
      <c r="A128" s="223" t="s">
        <v>742</v>
      </c>
      <c r="B128" s="264" t="s">
        <v>739</v>
      </c>
      <c r="C128" s="265">
        <v>900</v>
      </c>
      <c r="D128" s="265">
        <v>900</v>
      </c>
      <c r="E128" s="265">
        <v>0</v>
      </c>
      <c r="F128" s="264"/>
    </row>
    <row r="129" spans="1:6" x14ac:dyDescent="0.2">
      <c r="A129" s="223" t="s">
        <v>743</v>
      </c>
      <c r="B129" s="264" t="s">
        <v>739</v>
      </c>
      <c r="C129" s="265">
        <v>900</v>
      </c>
      <c r="D129" s="265">
        <v>900</v>
      </c>
      <c r="E129" s="265">
        <v>0</v>
      </c>
      <c r="F129" s="264"/>
    </row>
    <row r="130" spans="1:6" x14ac:dyDescent="0.2">
      <c r="A130" s="223" t="s">
        <v>744</v>
      </c>
      <c r="B130" s="264" t="s">
        <v>739</v>
      </c>
      <c r="C130" s="265">
        <v>900</v>
      </c>
      <c r="D130" s="265">
        <v>900</v>
      </c>
      <c r="E130" s="265">
        <v>0</v>
      </c>
      <c r="F130" s="264"/>
    </row>
    <row r="131" spans="1:6" x14ac:dyDescent="0.2">
      <c r="A131" s="223" t="s">
        <v>745</v>
      </c>
      <c r="B131" s="264" t="s">
        <v>739</v>
      </c>
      <c r="C131" s="265">
        <v>900</v>
      </c>
      <c r="D131" s="265">
        <v>900</v>
      </c>
      <c r="E131" s="265">
        <v>0</v>
      </c>
      <c r="F131" s="264"/>
    </row>
    <row r="132" spans="1:6" x14ac:dyDescent="0.2">
      <c r="A132" s="223" t="s">
        <v>746</v>
      </c>
      <c r="B132" s="264" t="s">
        <v>747</v>
      </c>
      <c r="C132" s="265">
        <v>1042.8399999999999</v>
      </c>
      <c r="D132" s="265">
        <v>1042.8399999999999</v>
      </c>
      <c r="E132" s="265">
        <v>0</v>
      </c>
      <c r="F132" s="264"/>
    </row>
    <row r="133" spans="1:6" x14ac:dyDescent="0.2">
      <c r="A133" s="223" t="s">
        <v>748</v>
      </c>
      <c r="B133" s="264" t="s">
        <v>749</v>
      </c>
      <c r="C133" s="265">
        <v>6960</v>
      </c>
      <c r="D133" s="265">
        <v>6960</v>
      </c>
      <c r="E133" s="265">
        <v>0</v>
      </c>
      <c r="F133" s="264"/>
    </row>
    <row r="134" spans="1:6" x14ac:dyDescent="0.2">
      <c r="A134" s="223" t="s">
        <v>750</v>
      </c>
      <c r="B134" s="264" t="s">
        <v>751</v>
      </c>
      <c r="C134" s="265">
        <v>754.79</v>
      </c>
      <c r="D134" s="265">
        <v>754.79</v>
      </c>
      <c r="E134" s="265">
        <v>0</v>
      </c>
      <c r="F134" s="264"/>
    </row>
    <row r="135" spans="1:6" x14ac:dyDescent="0.2">
      <c r="A135" s="223" t="s">
        <v>752</v>
      </c>
      <c r="B135" s="264" t="s">
        <v>753</v>
      </c>
      <c r="C135" s="265">
        <v>559</v>
      </c>
      <c r="D135" s="265">
        <v>559</v>
      </c>
      <c r="E135" s="265">
        <v>0</v>
      </c>
      <c r="F135" s="264"/>
    </row>
    <row r="136" spans="1:6" x14ac:dyDescent="0.2">
      <c r="A136" s="223" t="s">
        <v>754</v>
      </c>
      <c r="B136" s="264" t="s">
        <v>755</v>
      </c>
      <c r="C136" s="265">
        <v>2599</v>
      </c>
      <c r="D136" s="265">
        <v>2599</v>
      </c>
      <c r="E136" s="265">
        <v>0</v>
      </c>
      <c r="F136" s="264"/>
    </row>
    <row r="137" spans="1:6" x14ac:dyDescent="0.2">
      <c r="A137" s="223" t="s">
        <v>756</v>
      </c>
      <c r="B137" s="264" t="s">
        <v>757</v>
      </c>
      <c r="C137" s="265">
        <v>6197.99</v>
      </c>
      <c r="D137" s="265">
        <v>6197.99</v>
      </c>
      <c r="E137" s="265">
        <v>0</v>
      </c>
      <c r="F137" s="264"/>
    </row>
    <row r="138" spans="1:6" x14ac:dyDescent="0.2">
      <c r="A138" s="223" t="s">
        <v>758</v>
      </c>
      <c r="B138" s="264" t="s">
        <v>759</v>
      </c>
      <c r="C138" s="265">
        <v>497.99</v>
      </c>
      <c r="D138" s="265">
        <v>497.99</v>
      </c>
      <c r="E138" s="265">
        <v>0</v>
      </c>
      <c r="F138" s="264"/>
    </row>
    <row r="139" spans="1:6" x14ac:dyDescent="0.2">
      <c r="A139" s="223" t="s">
        <v>760</v>
      </c>
      <c r="B139" s="264" t="s">
        <v>759</v>
      </c>
      <c r="C139" s="265">
        <v>497.99</v>
      </c>
      <c r="D139" s="265">
        <v>497.99</v>
      </c>
      <c r="E139" s="265">
        <v>0</v>
      </c>
      <c r="F139" s="264"/>
    </row>
    <row r="140" spans="1:6" x14ac:dyDescent="0.2">
      <c r="A140" s="223" t="s">
        <v>761</v>
      </c>
      <c r="B140" s="264" t="s">
        <v>762</v>
      </c>
      <c r="C140" s="265">
        <v>1250</v>
      </c>
      <c r="D140" s="265">
        <v>1250</v>
      </c>
      <c r="E140" s="265">
        <v>0</v>
      </c>
      <c r="F140" s="264"/>
    </row>
    <row r="141" spans="1:6" x14ac:dyDescent="0.2">
      <c r="A141" s="223" t="s">
        <v>763</v>
      </c>
      <c r="B141" s="264" t="s">
        <v>764</v>
      </c>
      <c r="C141" s="265">
        <v>1700</v>
      </c>
      <c r="D141" s="265">
        <v>1700</v>
      </c>
      <c r="E141" s="265">
        <v>0</v>
      </c>
      <c r="F141" s="264"/>
    </row>
    <row r="142" spans="1:6" x14ac:dyDescent="0.2">
      <c r="A142" s="223" t="s">
        <v>765</v>
      </c>
      <c r="B142" s="264" t="s">
        <v>766</v>
      </c>
      <c r="C142" s="265">
        <v>6800</v>
      </c>
      <c r="D142" s="265">
        <v>6800</v>
      </c>
      <c r="E142" s="265">
        <v>0</v>
      </c>
      <c r="F142" s="264"/>
    </row>
    <row r="143" spans="1:6" x14ac:dyDescent="0.2">
      <c r="A143" s="223" t="s">
        <v>767</v>
      </c>
      <c r="B143" s="264" t="s">
        <v>768</v>
      </c>
      <c r="C143" s="265">
        <v>1271.28</v>
      </c>
      <c r="D143" s="265">
        <v>1271.28</v>
      </c>
      <c r="E143" s="265">
        <v>0</v>
      </c>
      <c r="F143" s="264"/>
    </row>
    <row r="144" spans="1:6" x14ac:dyDescent="0.2">
      <c r="A144" s="223" t="s">
        <v>769</v>
      </c>
      <c r="B144" s="264" t="s">
        <v>770</v>
      </c>
      <c r="C144" s="265">
        <v>1271.28</v>
      </c>
      <c r="D144" s="265">
        <v>1271.28</v>
      </c>
      <c r="E144" s="265">
        <v>0</v>
      </c>
      <c r="F144" s="264"/>
    </row>
    <row r="145" spans="1:6" x14ac:dyDescent="0.2">
      <c r="A145" s="223" t="s">
        <v>771</v>
      </c>
      <c r="B145" s="264" t="s">
        <v>772</v>
      </c>
      <c r="C145" s="265">
        <v>1271.28</v>
      </c>
      <c r="D145" s="265">
        <v>1271.28</v>
      </c>
      <c r="E145" s="265">
        <v>0</v>
      </c>
      <c r="F145" s="264"/>
    </row>
    <row r="146" spans="1:6" x14ac:dyDescent="0.2">
      <c r="A146" s="223" t="s">
        <v>773</v>
      </c>
      <c r="B146" s="264" t="s">
        <v>774</v>
      </c>
      <c r="C146" s="265">
        <v>12180</v>
      </c>
      <c r="D146" s="265">
        <v>12180</v>
      </c>
      <c r="E146" s="265">
        <v>0</v>
      </c>
      <c r="F146" s="264"/>
    </row>
    <row r="147" spans="1:6" x14ac:dyDescent="0.2">
      <c r="A147" s="223" t="s">
        <v>775</v>
      </c>
      <c r="B147" s="264" t="s">
        <v>776</v>
      </c>
      <c r="C147" s="265">
        <v>1209.1199999999999</v>
      </c>
      <c r="D147" s="265">
        <v>1209.1199999999999</v>
      </c>
      <c r="E147" s="265">
        <v>0</v>
      </c>
      <c r="F147" s="264"/>
    </row>
    <row r="148" spans="1:6" x14ac:dyDescent="0.2">
      <c r="A148" s="223" t="s">
        <v>777</v>
      </c>
      <c r="B148" s="264" t="s">
        <v>778</v>
      </c>
      <c r="C148" s="265">
        <v>599</v>
      </c>
      <c r="D148" s="265">
        <v>599</v>
      </c>
      <c r="E148" s="265">
        <v>0</v>
      </c>
      <c r="F148" s="264"/>
    </row>
    <row r="149" spans="1:6" x14ac:dyDescent="0.2">
      <c r="A149" s="223" t="s">
        <v>779</v>
      </c>
      <c r="B149" s="264" t="s">
        <v>780</v>
      </c>
      <c r="C149" s="265">
        <v>3862</v>
      </c>
      <c r="D149" s="265">
        <v>3862</v>
      </c>
      <c r="E149" s="265">
        <v>0</v>
      </c>
      <c r="F149" s="264"/>
    </row>
    <row r="150" spans="1:6" x14ac:dyDescent="0.2">
      <c r="A150" s="223" t="s">
        <v>781</v>
      </c>
      <c r="B150" s="264" t="s">
        <v>782</v>
      </c>
      <c r="C150" s="265">
        <v>1154.2</v>
      </c>
      <c r="D150" s="265">
        <v>1154.2</v>
      </c>
      <c r="E150" s="265">
        <v>0</v>
      </c>
      <c r="F150" s="264"/>
    </row>
    <row r="151" spans="1:6" x14ac:dyDescent="0.2">
      <c r="A151" s="223" t="s">
        <v>783</v>
      </c>
      <c r="B151" s="264" t="s">
        <v>782</v>
      </c>
      <c r="C151" s="265">
        <v>1154.2</v>
      </c>
      <c r="D151" s="265">
        <v>1154.2</v>
      </c>
      <c r="E151" s="265">
        <v>0</v>
      </c>
      <c r="F151" s="264"/>
    </row>
    <row r="152" spans="1:6" x14ac:dyDescent="0.2">
      <c r="A152" s="223" t="s">
        <v>784</v>
      </c>
      <c r="B152" s="264" t="s">
        <v>782</v>
      </c>
      <c r="C152" s="265">
        <v>1154.2</v>
      </c>
      <c r="D152" s="265">
        <v>1154.2</v>
      </c>
      <c r="E152" s="265">
        <v>0</v>
      </c>
      <c r="F152" s="264"/>
    </row>
    <row r="153" spans="1:6" x14ac:dyDescent="0.2">
      <c r="A153" s="223" t="s">
        <v>785</v>
      </c>
      <c r="B153" s="264" t="s">
        <v>782</v>
      </c>
      <c r="C153" s="265">
        <v>1154.2</v>
      </c>
      <c r="D153" s="265">
        <v>1154.2</v>
      </c>
      <c r="E153" s="265">
        <v>0</v>
      </c>
      <c r="F153" s="264"/>
    </row>
    <row r="154" spans="1:6" x14ac:dyDescent="0.2">
      <c r="A154" s="223" t="s">
        <v>786</v>
      </c>
      <c r="B154" s="264" t="s">
        <v>787</v>
      </c>
      <c r="C154" s="265">
        <v>481.9</v>
      </c>
      <c r="D154" s="265">
        <v>481.9</v>
      </c>
      <c r="E154" s="265">
        <v>0</v>
      </c>
      <c r="F154" s="264"/>
    </row>
    <row r="155" spans="1:6" x14ac:dyDescent="0.2">
      <c r="A155" s="223" t="s">
        <v>788</v>
      </c>
      <c r="B155" s="264" t="s">
        <v>789</v>
      </c>
      <c r="C155" s="265">
        <v>102.58</v>
      </c>
      <c r="D155" s="265">
        <v>102.58</v>
      </c>
      <c r="E155" s="265">
        <v>0</v>
      </c>
      <c r="F155" s="264"/>
    </row>
    <row r="156" spans="1:6" x14ac:dyDescent="0.2">
      <c r="A156" s="223" t="s">
        <v>790</v>
      </c>
      <c r="B156" s="264" t="s">
        <v>791</v>
      </c>
      <c r="C156" s="265">
        <v>43.1</v>
      </c>
      <c r="D156" s="265">
        <v>43.1</v>
      </c>
      <c r="E156" s="265">
        <v>0</v>
      </c>
      <c r="F156" s="264"/>
    </row>
    <row r="157" spans="1:6" x14ac:dyDescent="0.2">
      <c r="A157" s="223" t="s">
        <v>792</v>
      </c>
      <c r="B157" s="264" t="s">
        <v>791</v>
      </c>
      <c r="C157" s="265">
        <v>43.1</v>
      </c>
      <c r="D157" s="265">
        <v>43.1</v>
      </c>
      <c r="E157" s="265">
        <v>0</v>
      </c>
      <c r="F157" s="264"/>
    </row>
    <row r="158" spans="1:6" x14ac:dyDescent="0.2">
      <c r="A158" s="223" t="s">
        <v>793</v>
      </c>
      <c r="B158" s="264" t="s">
        <v>794</v>
      </c>
      <c r="C158" s="265">
        <v>707.37</v>
      </c>
      <c r="D158" s="265">
        <v>707.37</v>
      </c>
      <c r="E158" s="265">
        <v>0</v>
      </c>
      <c r="F158" s="264"/>
    </row>
    <row r="159" spans="1:6" x14ac:dyDescent="0.2">
      <c r="A159" s="223" t="s">
        <v>795</v>
      </c>
      <c r="B159" s="264" t="s">
        <v>796</v>
      </c>
      <c r="C159" s="265">
        <v>25093.119999999999</v>
      </c>
      <c r="D159" s="265">
        <v>25093.119999999999</v>
      </c>
      <c r="E159" s="265">
        <v>0</v>
      </c>
      <c r="F159" s="264"/>
    </row>
    <row r="160" spans="1:6" x14ac:dyDescent="0.2">
      <c r="A160" s="223" t="s">
        <v>797</v>
      </c>
      <c r="B160" s="264" t="s">
        <v>798</v>
      </c>
      <c r="C160" s="265">
        <v>1</v>
      </c>
      <c r="D160" s="265">
        <v>1</v>
      </c>
      <c r="E160" s="265">
        <v>0</v>
      </c>
      <c r="F160" s="264"/>
    </row>
    <row r="161" spans="1:6" x14ac:dyDescent="0.2">
      <c r="A161" s="223" t="s">
        <v>799</v>
      </c>
      <c r="B161" s="264" t="s">
        <v>800</v>
      </c>
      <c r="C161" s="265">
        <v>536.62</v>
      </c>
      <c r="D161" s="265">
        <v>536.62</v>
      </c>
      <c r="E161" s="265">
        <v>0</v>
      </c>
      <c r="F161" s="264"/>
    </row>
    <row r="162" spans="1:6" x14ac:dyDescent="0.2">
      <c r="A162" s="223" t="s">
        <v>801</v>
      </c>
      <c r="B162" s="264" t="s">
        <v>802</v>
      </c>
      <c r="C162" s="265">
        <v>2552</v>
      </c>
      <c r="D162" s="265">
        <v>2552</v>
      </c>
      <c r="E162" s="265">
        <v>0</v>
      </c>
      <c r="F162" s="264"/>
    </row>
    <row r="163" spans="1:6" x14ac:dyDescent="0.2">
      <c r="A163" s="223" t="s">
        <v>803</v>
      </c>
      <c r="B163" s="264" t="s">
        <v>804</v>
      </c>
      <c r="C163" s="265">
        <v>20856.8</v>
      </c>
      <c r="D163" s="265">
        <v>20856.8</v>
      </c>
      <c r="E163" s="265">
        <v>0</v>
      </c>
      <c r="F163" s="264"/>
    </row>
    <row r="164" spans="1:6" x14ac:dyDescent="0.2">
      <c r="A164" s="223" t="s">
        <v>805</v>
      </c>
      <c r="B164" s="264" t="s">
        <v>806</v>
      </c>
      <c r="C164" s="265">
        <v>17632</v>
      </c>
      <c r="D164" s="265">
        <v>17632</v>
      </c>
      <c r="E164" s="265">
        <v>0</v>
      </c>
      <c r="F164" s="264"/>
    </row>
    <row r="165" spans="1:6" x14ac:dyDescent="0.2">
      <c r="A165" s="223" t="s">
        <v>807</v>
      </c>
      <c r="B165" s="264" t="s">
        <v>808</v>
      </c>
      <c r="C165" s="265">
        <v>20044.8</v>
      </c>
      <c r="D165" s="265">
        <v>20044.8</v>
      </c>
      <c r="E165" s="265">
        <v>0</v>
      </c>
      <c r="F165" s="264"/>
    </row>
    <row r="166" spans="1:6" x14ac:dyDescent="0.2">
      <c r="A166" s="223" t="s">
        <v>809</v>
      </c>
      <c r="B166" s="264" t="s">
        <v>810</v>
      </c>
      <c r="C166" s="265">
        <v>12620.8</v>
      </c>
      <c r="D166" s="265">
        <v>12620.8</v>
      </c>
      <c r="E166" s="265">
        <v>0</v>
      </c>
      <c r="F166" s="264"/>
    </row>
    <row r="167" spans="1:6" x14ac:dyDescent="0.2">
      <c r="A167" s="223" t="s">
        <v>811</v>
      </c>
      <c r="B167" s="264" t="s">
        <v>812</v>
      </c>
      <c r="C167" s="265">
        <v>1889</v>
      </c>
      <c r="D167" s="265">
        <v>1889</v>
      </c>
      <c r="E167" s="265">
        <v>0</v>
      </c>
      <c r="F167" s="264"/>
    </row>
    <row r="168" spans="1:6" x14ac:dyDescent="0.2">
      <c r="A168" s="223" t="s">
        <v>813</v>
      </c>
      <c r="B168" s="264" t="s">
        <v>814</v>
      </c>
      <c r="C168" s="265">
        <v>8178</v>
      </c>
      <c r="D168" s="265">
        <v>8178</v>
      </c>
      <c r="E168" s="265">
        <v>0</v>
      </c>
      <c r="F168" s="264"/>
    </row>
    <row r="169" spans="1:6" x14ac:dyDescent="0.2">
      <c r="A169" s="223" t="s">
        <v>815</v>
      </c>
      <c r="B169" s="264" t="s">
        <v>816</v>
      </c>
      <c r="C169" s="265">
        <v>8178</v>
      </c>
      <c r="D169" s="265">
        <v>8178</v>
      </c>
      <c r="E169" s="265">
        <v>0</v>
      </c>
      <c r="F169" s="264"/>
    </row>
    <row r="170" spans="1:6" x14ac:dyDescent="0.2">
      <c r="A170" s="223" t="s">
        <v>817</v>
      </c>
      <c r="B170" s="264" t="s">
        <v>818</v>
      </c>
      <c r="C170" s="265">
        <v>8178</v>
      </c>
      <c r="D170" s="265">
        <v>8178</v>
      </c>
      <c r="E170" s="265">
        <v>0</v>
      </c>
      <c r="F170" s="264"/>
    </row>
    <row r="171" spans="1:6" x14ac:dyDescent="0.2">
      <c r="A171" s="223" t="s">
        <v>819</v>
      </c>
      <c r="B171" s="264" t="s">
        <v>820</v>
      </c>
      <c r="C171" s="265">
        <v>9732.4</v>
      </c>
      <c r="D171" s="265">
        <v>9732.4</v>
      </c>
      <c r="E171" s="265">
        <v>0</v>
      </c>
      <c r="F171" s="264"/>
    </row>
    <row r="172" spans="1:6" x14ac:dyDescent="0.2">
      <c r="A172" s="223" t="s">
        <v>821</v>
      </c>
      <c r="B172" s="264" t="s">
        <v>822</v>
      </c>
      <c r="C172" s="265">
        <v>11024.19</v>
      </c>
      <c r="D172" s="265">
        <v>11024.19</v>
      </c>
      <c r="E172" s="265">
        <v>0</v>
      </c>
      <c r="F172" s="264"/>
    </row>
    <row r="173" spans="1:6" x14ac:dyDescent="0.2">
      <c r="A173" s="223" t="s">
        <v>823</v>
      </c>
      <c r="B173" s="264" t="s">
        <v>824</v>
      </c>
      <c r="C173" s="265">
        <v>22049.119999999999</v>
      </c>
      <c r="D173" s="265">
        <v>22049.119999999999</v>
      </c>
      <c r="E173" s="265">
        <v>0</v>
      </c>
      <c r="F173" s="264"/>
    </row>
    <row r="174" spans="1:6" x14ac:dyDescent="0.2">
      <c r="A174" s="223" t="s">
        <v>825</v>
      </c>
      <c r="B174" s="264" t="s">
        <v>826</v>
      </c>
      <c r="C174" s="265">
        <v>18521.169999999998</v>
      </c>
      <c r="D174" s="265">
        <v>18521.169999999998</v>
      </c>
      <c r="E174" s="265">
        <v>0</v>
      </c>
      <c r="F174" s="264"/>
    </row>
    <row r="175" spans="1:6" x14ac:dyDescent="0.2">
      <c r="A175" s="223" t="s">
        <v>827</v>
      </c>
      <c r="B175" s="264" t="s">
        <v>828</v>
      </c>
      <c r="C175" s="265">
        <v>18521.169999999998</v>
      </c>
      <c r="D175" s="265">
        <v>18521.169999999998</v>
      </c>
      <c r="E175" s="265">
        <v>0</v>
      </c>
      <c r="F175" s="264"/>
    </row>
    <row r="176" spans="1:6" x14ac:dyDescent="0.2">
      <c r="A176" s="223" t="s">
        <v>829</v>
      </c>
      <c r="B176" s="264" t="s">
        <v>830</v>
      </c>
      <c r="C176" s="265">
        <v>18521.169999999998</v>
      </c>
      <c r="D176" s="265">
        <v>18521.169999999998</v>
      </c>
      <c r="E176" s="265">
        <v>0</v>
      </c>
      <c r="F176" s="264"/>
    </row>
    <row r="177" spans="1:6" x14ac:dyDescent="0.2">
      <c r="A177" s="223" t="s">
        <v>831</v>
      </c>
      <c r="B177" s="264" t="s">
        <v>832</v>
      </c>
      <c r="C177" s="265">
        <v>17639.12</v>
      </c>
      <c r="D177" s="265">
        <v>17639.12</v>
      </c>
      <c r="E177" s="265">
        <v>0</v>
      </c>
      <c r="F177" s="264"/>
    </row>
    <row r="178" spans="1:6" x14ac:dyDescent="0.2">
      <c r="A178" s="223" t="s">
        <v>833</v>
      </c>
      <c r="B178" s="264" t="s">
        <v>834</v>
      </c>
      <c r="C178" s="265">
        <v>8526</v>
      </c>
      <c r="D178" s="265">
        <v>8526</v>
      </c>
      <c r="E178" s="265">
        <v>0</v>
      </c>
      <c r="F178" s="264"/>
    </row>
    <row r="179" spans="1:6" x14ac:dyDescent="0.2">
      <c r="A179" s="223" t="s">
        <v>835</v>
      </c>
      <c r="B179" s="264" t="s">
        <v>836</v>
      </c>
      <c r="C179" s="265">
        <v>8526</v>
      </c>
      <c r="D179" s="265">
        <v>8526</v>
      </c>
      <c r="E179" s="265">
        <v>0</v>
      </c>
      <c r="F179" s="264"/>
    </row>
    <row r="180" spans="1:6" x14ac:dyDescent="0.2">
      <c r="A180" s="223" t="s">
        <v>837</v>
      </c>
      <c r="B180" s="264" t="s">
        <v>838</v>
      </c>
      <c r="C180" s="265">
        <v>2998.99</v>
      </c>
      <c r="D180" s="265">
        <v>2998.99</v>
      </c>
      <c r="E180" s="265">
        <v>0</v>
      </c>
      <c r="F180" s="264"/>
    </row>
    <row r="181" spans="1:6" x14ac:dyDescent="0.2">
      <c r="A181" s="223" t="s">
        <v>839</v>
      </c>
      <c r="B181" s="264" t="s">
        <v>840</v>
      </c>
      <c r="C181" s="265">
        <v>3899</v>
      </c>
      <c r="D181" s="265">
        <v>3899</v>
      </c>
      <c r="E181" s="265">
        <v>0</v>
      </c>
      <c r="F181" s="264"/>
    </row>
    <row r="182" spans="1:6" x14ac:dyDescent="0.2">
      <c r="A182" s="223" t="s">
        <v>841</v>
      </c>
      <c r="B182" s="264" t="s">
        <v>842</v>
      </c>
      <c r="C182" s="265">
        <v>3944</v>
      </c>
      <c r="D182" s="265">
        <v>3944</v>
      </c>
      <c r="E182" s="265">
        <v>0</v>
      </c>
      <c r="F182" s="264"/>
    </row>
    <row r="183" spans="1:6" x14ac:dyDescent="0.2">
      <c r="A183" s="223" t="s">
        <v>843</v>
      </c>
      <c r="B183" s="264" t="s">
        <v>844</v>
      </c>
      <c r="C183" s="265">
        <v>2914.66</v>
      </c>
      <c r="D183" s="265">
        <v>2914.66</v>
      </c>
      <c r="E183" s="265">
        <v>0</v>
      </c>
      <c r="F183" s="264"/>
    </row>
    <row r="184" spans="1:6" x14ac:dyDescent="0.2">
      <c r="A184" s="223" t="s">
        <v>845</v>
      </c>
      <c r="B184" s="264" t="s">
        <v>846</v>
      </c>
      <c r="C184" s="265">
        <v>2914.66</v>
      </c>
      <c r="D184" s="265">
        <v>2914.66</v>
      </c>
      <c r="E184" s="265">
        <v>0</v>
      </c>
      <c r="F184" s="264"/>
    </row>
    <row r="185" spans="1:6" x14ac:dyDescent="0.2">
      <c r="A185" s="223" t="s">
        <v>847</v>
      </c>
      <c r="B185" s="264" t="s">
        <v>848</v>
      </c>
      <c r="C185" s="265">
        <v>6913.06</v>
      </c>
      <c r="D185" s="265">
        <v>6913.06</v>
      </c>
      <c r="E185" s="265">
        <v>0</v>
      </c>
      <c r="F185" s="264"/>
    </row>
    <row r="186" spans="1:6" x14ac:dyDescent="0.2">
      <c r="A186" s="223" t="s">
        <v>849</v>
      </c>
      <c r="B186" s="264" t="s">
        <v>850</v>
      </c>
      <c r="C186" s="265">
        <v>13993.56</v>
      </c>
      <c r="D186" s="265">
        <v>13993.56</v>
      </c>
      <c r="E186" s="265">
        <v>0</v>
      </c>
      <c r="F186" s="264"/>
    </row>
    <row r="187" spans="1:6" x14ac:dyDescent="0.2">
      <c r="A187" s="223" t="s">
        <v>851</v>
      </c>
      <c r="B187" s="264" t="s">
        <v>852</v>
      </c>
      <c r="C187" s="265">
        <v>3027.6</v>
      </c>
      <c r="D187" s="265">
        <v>3027.6</v>
      </c>
      <c r="E187" s="265">
        <v>0</v>
      </c>
      <c r="F187" s="264"/>
    </row>
    <row r="188" spans="1:6" x14ac:dyDescent="0.2">
      <c r="A188" s="223" t="s">
        <v>853</v>
      </c>
      <c r="B188" s="264" t="s">
        <v>854</v>
      </c>
      <c r="C188" s="265">
        <v>1198.99</v>
      </c>
      <c r="D188" s="265">
        <v>1198.99</v>
      </c>
      <c r="E188" s="265">
        <v>0</v>
      </c>
      <c r="F188" s="264"/>
    </row>
    <row r="189" spans="1:6" x14ac:dyDescent="0.2">
      <c r="A189" s="223" t="s">
        <v>855</v>
      </c>
      <c r="B189" s="264" t="s">
        <v>856</v>
      </c>
      <c r="C189" s="265">
        <v>2848.99</v>
      </c>
      <c r="D189" s="265">
        <v>2848.99</v>
      </c>
      <c r="E189" s="265">
        <v>0</v>
      </c>
      <c r="F189" s="264"/>
    </row>
    <row r="190" spans="1:6" x14ac:dyDescent="0.2">
      <c r="A190" s="223" t="s">
        <v>857</v>
      </c>
      <c r="B190" s="264" t="s">
        <v>858</v>
      </c>
      <c r="C190" s="265">
        <v>20856.8</v>
      </c>
      <c r="D190" s="265">
        <v>20856.8</v>
      </c>
      <c r="E190" s="265">
        <v>0</v>
      </c>
      <c r="F190" s="264"/>
    </row>
    <row r="191" spans="1:6" x14ac:dyDescent="0.2">
      <c r="A191" s="223" t="s">
        <v>859</v>
      </c>
      <c r="B191" s="264" t="s">
        <v>860</v>
      </c>
      <c r="C191" s="265">
        <v>17632</v>
      </c>
      <c r="D191" s="265">
        <v>17632</v>
      </c>
      <c r="E191" s="265">
        <v>0</v>
      </c>
      <c r="F191" s="264"/>
    </row>
    <row r="192" spans="1:6" x14ac:dyDescent="0.2">
      <c r="A192" s="223" t="s">
        <v>861</v>
      </c>
      <c r="B192" s="264" t="s">
        <v>862</v>
      </c>
      <c r="C192" s="265">
        <v>7830</v>
      </c>
      <c r="D192" s="265">
        <v>7830</v>
      </c>
      <c r="E192" s="265">
        <v>0</v>
      </c>
      <c r="F192" s="264"/>
    </row>
    <row r="193" spans="1:6" x14ac:dyDescent="0.2">
      <c r="A193" s="223" t="s">
        <v>863</v>
      </c>
      <c r="B193" s="264" t="s">
        <v>864</v>
      </c>
      <c r="C193" s="265">
        <v>185.6</v>
      </c>
      <c r="D193" s="265">
        <v>185.6</v>
      </c>
      <c r="E193" s="265">
        <v>0</v>
      </c>
      <c r="F193" s="264"/>
    </row>
    <row r="194" spans="1:6" x14ac:dyDescent="0.2">
      <c r="A194" s="223" t="s">
        <v>865</v>
      </c>
      <c r="B194" s="264" t="s">
        <v>866</v>
      </c>
      <c r="C194" s="265">
        <v>492.2</v>
      </c>
      <c r="D194" s="265">
        <v>492.2</v>
      </c>
      <c r="E194" s="265">
        <v>0</v>
      </c>
      <c r="F194" s="264"/>
    </row>
    <row r="195" spans="1:6" x14ac:dyDescent="0.2">
      <c r="A195" s="223" t="s">
        <v>867</v>
      </c>
      <c r="B195" s="264" t="s">
        <v>868</v>
      </c>
      <c r="C195" s="265">
        <v>5600</v>
      </c>
      <c r="D195" s="265">
        <v>5600</v>
      </c>
      <c r="E195" s="265">
        <v>0</v>
      </c>
      <c r="F195" s="264"/>
    </row>
    <row r="196" spans="1:6" x14ac:dyDescent="0.2">
      <c r="A196" s="223" t="s">
        <v>869</v>
      </c>
      <c r="B196" s="264" t="s">
        <v>870</v>
      </c>
      <c r="C196" s="265">
        <v>3520</v>
      </c>
      <c r="D196" s="265">
        <v>3520</v>
      </c>
      <c r="E196" s="265">
        <v>0</v>
      </c>
      <c r="F196" s="264"/>
    </row>
    <row r="197" spans="1:6" x14ac:dyDescent="0.2">
      <c r="A197" s="223" t="s">
        <v>871</v>
      </c>
      <c r="B197" s="264" t="s">
        <v>872</v>
      </c>
      <c r="C197" s="265">
        <v>138</v>
      </c>
      <c r="D197" s="265">
        <v>138</v>
      </c>
      <c r="E197" s="265">
        <v>0</v>
      </c>
      <c r="F197" s="264"/>
    </row>
    <row r="198" spans="1:6" x14ac:dyDescent="0.2">
      <c r="A198" s="223" t="s">
        <v>873</v>
      </c>
      <c r="B198" s="264" t="s">
        <v>874</v>
      </c>
      <c r="C198" s="265">
        <v>10998.6</v>
      </c>
      <c r="D198" s="265">
        <v>10998.6</v>
      </c>
      <c r="E198" s="265">
        <v>0</v>
      </c>
      <c r="F198" s="264"/>
    </row>
    <row r="199" spans="1:6" x14ac:dyDescent="0.2">
      <c r="A199" s="223" t="s">
        <v>875</v>
      </c>
      <c r="B199" s="264" t="s">
        <v>876</v>
      </c>
      <c r="C199" s="265">
        <v>9999</v>
      </c>
      <c r="D199" s="265">
        <v>9999</v>
      </c>
      <c r="E199" s="265">
        <v>0</v>
      </c>
      <c r="F199" s="264"/>
    </row>
    <row r="200" spans="1:6" x14ac:dyDescent="0.2">
      <c r="A200" s="223" t="s">
        <v>877</v>
      </c>
      <c r="B200" s="264" t="s">
        <v>878</v>
      </c>
      <c r="C200" s="265">
        <v>6999</v>
      </c>
      <c r="D200" s="265">
        <v>6999</v>
      </c>
      <c r="E200" s="265">
        <v>0</v>
      </c>
      <c r="F200" s="264"/>
    </row>
    <row r="201" spans="1:6" x14ac:dyDescent="0.2">
      <c r="A201" s="223" t="s">
        <v>879</v>
      </c>
      <c r="B201" s="264" t="s">
        <v>880</v>
      </c>
      <c r="C201" s="265">
        <v>1999</v>
      </c>
      <c r="D201" s="265">
        <v>1999</v>
      </c>
      <c r="E201" s="265">
        <v>0</v>
      </c>
      <c r="F201" s="264"/>
    </row>
    <row r="202" spans="1:6" x14ac:dyDescent="0.2">
      <c r="A202" s="223" t="s">
        <v>881</v>
      </c>
      <c r="B202" s="264" t="s">
        <v>882</v>
      </c>
      <c r="C202" s="265">
        <v>563.5</v>
      </c>
      <c r="D202" s="265">
        <v>563.5</v>
      </c>
      <c r="E202" s="265">
        <v>0</v>
      </c>
      <c r="F202" s="264"/>
    </row>
    <row r="203" spans="1:6" x14ac:dyDescent="0.2">
      <c r="A203" s="223" t="s">
        <v>883</v>
      </c>
      <c r="B203" s="264" t="s">
        <v>884</v>
      </c>
      <c r="C203" s="265">
        <v>2599.3000000000002</v>
      </c>
      <c r="D203" s="265">
        <v>2599.3000000000002</v>
      </c>
      <c r="E203" s="265">
        <v>0</v>
      </c>
      <c r="F203" s="264"/>
    </row>
    <row r="204" spans="1:6" x14ac:dyDescent="0.2">
      <c r="A204" s="223" t="s">
        <v>885</v>
      </c>
      <c r="B204" s="264" t="s">
        <v>886</v>
      </c>
      <c r="C204" s="265">
        <v>1566</v>
      </c>
      <c r="D204" s="265">
        <v>1566</v>
      </c>
      <c r="E204" s="265">
        <v>0</v>
      </c>
      <c r="F204" s="264"/>
    </row>
    <row r="205" spans="1:6" x14ac:dyDescent="0.2">
      <c r="A205" s="223" t="s">
        <v>887</v>
      </c>
      <c r="B205" s="264" t="s">
        <v>888</v>
      </c>
      <c r="C205" s="265">
        <v>834.7</v>
      </c>
      <c r="D205" s="265">
        <v>834.7</v>
      </c>
      <c r="E205" s="265">
        <v>0</v>
      </c>
      <c r="F205" s="264"/>
    </row>
    <row r="206" spans="1:6" x14ac:dyDescent="0.2">
      <c r="A206" s="223" t="s">
        <v>889</v>
      </c>
      <c r="B206" s="264" t="s">
        <v>890</v>
      </c>
      <c r="C206" s="265">
        <v>0</v>
      </c>
      <c r="D206" s="265">
        <v>0</v>
      </c>
      <c r="E206" s="265">
        <v>0</v>
      </c>
      <c r="F206" s="264"/>
    </row>
    <row r="207" spans="1:6" x14ac:dyDescent="0.2">
      <c r="A207" s="223" t="s">
        <v>891</v>
      </c>
      <c r="B207" s="264" t="s">
        <v>892</v>
      </c>
      <c r="C207" s="265">
        <v>0</v>
      </c>
      <c r="D207" s="265">
        <v>0</v>
      </c>
      <c r="E207" s="265">
        <v>0</v>
      </c>
      <c r="F207" s="264"/>
    </row>
    <row r="208" spans="1:6" x14ac:dyDescent="0.2">
      <c r="A208" s="223" t="s">
        <v>893</v>
      </c>
      <c r="B208" s="264" t="s">
        <v>894</v>
      </c>
      <c r="C208" s="265">
        <v>0</v>
      </c>
      <c r="D208" s="265">
        <v>0</v>
      </c>
      <c r="E208" s="265">
        <v>0</v>
      </c>
      <c r="F208" s="264"/>
    </row>
    <row r="209" spans="1:6" x14ac:dyDescent="0.2">
      <c r="A209" s="223" t="s">
        <v>895</v>
      </c>
      <c r="B209" s="264" t="s">
        <v>896</v>
      </c>
      <c r="C209" s="265">
        <v>0</v>
      </c>
      <c r="D209" s="265">
        <v>0</v>
      </c>
      <c r="E209" s="265">
        <v>0</v>
      </c>
      <c r="F209" s="264"/>
    </row>
    <row r="210" spans="1:6" x14ac:dyDescent="0.2">
      <c r="A210" s="223" t="s">
        <v>897</v>
      </c>
      <c r="B210" s="264" t="s">
        <v>898</v>
      </c>
      <c r="C210" s="265">
        <v>6902</v>
      </c>
      <c r="D210" s="265">
        <v>6902</v>
      </c>
      <c r="E210" s="265">
        <v>0</v>
      </c>
      <c r="F210" s="264"/>
    </row>
    <row r="211" spans="1:6" x14ac:dyDescent="0.2">
      <c r="A211" s="223" t="s">
        <v>899</v>
      </c>
      <c r="B211" s="264" t="s">
        <v>900</v>
      </c>
      <c r="C211" s="265">
        <v>754</v>
      </c>
      <c r="D211" s="265">
        <v>754</v>
      </c>
      <c r="E211" s="265">
        <v>0</v>
      </c>
      <c r="F211" s="264"/>
    </row>
    <row r="212" spans="1:6" x14ac:dyDescent="0.2">
      <c r="A212" s="223" t="s">
        <v>901</v>
      </c>
      <c r="B212" s="264" t="s">
        <v>902</v>
      </c>
      <c r="C212" s="265">
        <v>696</v>
      </c>
      <c r="D212" s="265">
        <v>696</v>
      </c>
      <c r="E212" s="265">
        <v>0</v>
      </c>
      <c r="F212" s="264"/>
    </row>
    <row r="213" spans="1:6" x14ac:dyDescent="0.2">
      <c r="A213" s="223" t="s">
        <v>903</v>
      </c>
      <c r="B213" s="264" t="s">
        <v>904</v>
      </c>
      <c r="C213" s="265">
        <v>2350</v>
      </c>
      <c r="D213" s="265">
        <v>2350</v>
      </c>
      <c r="E213" s="265">
        <v>0</v>
      </c>
      <c r="F213" s="264"/>
    </row>
    <row r="214" spans="1:6" x14ac:dyDescent="0.2">
      <c r="A214" s="223" t="s">
        <v>905</v>
      </c>
      <c r="B214" s="264" t="s">
        <v>904</v>
      </c>
      <c r="C214" s="265">
        <v>2350</v>
      </c>
      <c r="D214" s="265">
        <v>2350</v>
      </c>
      <c r="E214" s="265">
        <v>0</v>
      </c>
      <c r="F214" s="264"/>
    </row>
    <row r="215" spans="1:6" x14ac:dyDescent="0.2">
      <c r="A215" s="223" t="s">
        <v>906</v>
      </c>
      <c r="B215" s="264" t="s">
        <v>904</v>
      </c>
      <c r="C215" s="265">
        <v>2350</v>
      </c>
      <c r="D215" s="265">
        <v>2350</v>
      </c>
      <c r="E215" s="265">
        <v>0</v>
      </c>
      <c r="F215" s="264"/>
    </row>
    <row r="216" spans="1:6" x14ac:dyDescent="0.2">
      <c r="A216" s="223" t="s">
        <v>907</v>
      </c>
      <c r="B216" s="264" t="s">
        <v>904</v>
      </c>
      <c r="C216" s="265">
        <v>2350</v>
      </c>
      <c r="D216" s="265">
        <v>2350</v>
      </c>
      <c r="E216" s="265">
        <v>0</v>
      </c>
      <c r="F216" s="264"/>
    </row>
    <row r="217" spans="1:6" x14ac:dyDescent="0.2">
      <c r="A217" s="223" t="s">
        <v>908</v>
      </c>
      <c r="B217" s="264" t="s">
        <v>909</v>
      </c>
      <c r="C217" s="265">
        <v>3635.01</v>
      </c>
      <c r="D217" s="265">
        <v>3635.01</v>
      </c>
      <c r="E217" s="265">
        <v>0</v>
      </c>
      <c r="F217" s="264"/>
    </row>
    <row r="218" spans="1:6" x14ac:dyDescent="0.2">
      <c r="A218" s="223" t="s">
        <v>910</v>
      </c>
      <c r="B218" s="264" t="s">
        <v>909</v>
      </c>
      <c r="C218" s="265">
        <v>1315.01</v>
      </c>
      <c r="D218" s="265">
        <v>1315.01</v>
      </c>
      <c r="E218" s="265">
        <v>0</v>
      </c>
      <c r="F218" s="264"/>
    </row>
    <row r="219" spans="1:6" x14ac:dyDescent="0.2">
      <c r="A219" s="223" t="s">
        <v>911</v>
      </c>
      <c r="B219" s="264" t="s">
        <v>909</v>
      </c>
      <c r="C219" s="265">
        <v>1315.01</v>
      </c>
      <c r="D219" s="265">
        <v>1315.01</v>
      </c>
      <c r="E219" s="265">
        <v>0</v>
      </c>
      <c r="F219" s="264"/>
    </row>
    <row r="220" spans="1:6" x14ac:dyDescent="0.2">
      <c r="A220" s="223" t="s">
        <v>912</v>
      </c>
      <c r="B220" s="264" t="s">
        <v>909</v>
      </c>
      <c r="C220" s="265">
        <v>1315.01</v>
      </c>
      <c r="D220" s="265">
        <v>1315.01</v>
      </c>
      <c r="E220" s="265">
        <v>0</v>
      </c>
      <c r="F220" s="264"/>
    </row>
    <row r="221" spans="1:6" x14ac:dyDescent="0.2">
      <c r="A221" s="223" t="s">
        <v>913</v>
      </c>
      <c r="B221" s="264" t="s">
        <v>914</v>
      </c>
      <c r="C221" s="265">
        <v>230</v>
      </c>
      <c r="D221" s="265">
        <v>230</v>
      </c>
      <c r="E221" s="265">
        <v>0</v>
      </c>
      <c r="F221" s="264"/>
    </row>
    <row r="222" spans="1:6" x14ac:dyDescent="0.2">
      <c r="A222" s="223" t="s">
        <v>915</v>
      </c>
      <c r="B222" s="264" t="s">
        <v>914</v>
      </c>
      <c r="C222" s="265">
        <v>230</v>
      </c>
      <c r="D222" s="265">
        <v>230</v>
      </c>
      <c r="E222" s="265">
        <v>0</v>
      </c>
      <c r="F222" s="264"/>
    </row>
    <row r="223" spans="1:6" x14ac:dyDescent="0.2">
      <c r="A223" s="223" t="s">
        <v>916</v>
      </c>
      <c r="B223" s="264" t="s">
        <v>914</v>
      </c>
      <c r="C223" s="265">
        <v>230</v>
      </c>
      <c r="D223" s="265">
        <v>230</v>
      </c>
      <c r="E223" s="265">
        <v>0</v>
      </c>
      <c r="F223" s="264"/>
    </row>
    <row r="224" spans="1:6" x14ac:dyDescent="0.2">
      <c r="A224" s="223" t="s">
        <v>917</v>
      </c>
      <c r="B224" s="264" t="s">
        <v>914</v>
      </c>
      <c r="C224" s="265">
        <v>230</v>
      </c>
      <c r="D224" s="265">
        <v>230</v>
      </c>
      <c r="E224" s="265">
        <v>0</v>
      </c>
      <c r="F224" s="264"/>
    </row>
    <row r="225" spans="1:6" x14ac:dyDescent="0.2">
      <c r="A225" s="223" t="s">
        <v>918</v>
      </c>
      <c r="B225" s="264" t="s">
        <v>919</v>
      </c>
      <c r="C225" s="265">
        <v>95</v>
      </c>
      <c r="D225" s="265">
        <v>95</v>
      </c>
      <c r="E225" s="265">
        <v>0</v>
      </c>
      <c r="F225" s="264"/>
    </row>
    <row r="226" spans="1:6" x14ac:dyDescent="0.2">
      <c r="A226" s="223" t="s">
        <v>920</v>
      </c>
      <c r="B226" s="264" t="s">
        <v>919</v>
      </c>
      <c r="C226" s="265">
        <v>95</v>
      </c>
      <c r="D226" s="265">
        <v>95</v>
      </c>
      <c r="E226" s="265">
        <v>0</v>
      </c>
      <c r="F226" s="264"/>
    </row>
    <row r="227" spans="1:6" x14ac:dyDescent="0.2">
      <c r="A227" s="223" t="s">
        <v>921</v>
      </c>
      <c r="B227" s="264" t="s">
        <v>919</v>
      </c>
      <c r="C227" s="265">
        <v>95</v>
      </c>
      <c r="D227" s="265">
        <v>95</v>
      </c>
      <c r="E227" s="265">
        <v>0</v>
      </c>
      <c r="F227" s="264"/>
    </row>
    <row r="228" spans="1:6" x14ac:dyDescent="0.2">
      <c r="A228" s="223" t="s">
        <v>922</v>
      </c>
      <c r="B228" s="264" t="s">
        <v>919</v>
      </c>
      <c r="C228" s="265">
        <v>95</v>
      </c>
      <c r="D228" s="265">
        <v>95</v>
      </c>
      <c r="E228" s="265">
        <v>0</v>
      </c>
      <c r="F228" s="264"/>
    </row>
    <row r="229" spans="1:6" x14ac:dyDescent="0.2">
      <c r="A229" s="223" t="s">
        <v>923</v>
      </c>
      <c r="B229" s="264" t="s">
        <v>924</v>
      </c>
      <c r="C229" s="265">
        <v>32.96</v>
      </c>
      <c r="D229" s="265">
        <v>32.96</v>
      </c>
      <c r="E229" s="265">
        <v>0</v>
      </c>
      <c r="F229" s="264"/>
    </row>
    <row r="230" spans="1:6" x14ac:dyDescent="0.2">
      <c r="A230" s="223" t="s">
        <v>925</v>
      </c>
      <c r="B230" s="264" t="s">
        <v>926</v>
      </c>
      <c r="C230" s="265">
        <v>20300</v>
      </c>
      <c r="D230" s="265">
        <v>20300</v>
      </c>
      <c r="E230" s="265">
        <v>0</v>
      </c>
      <c r="F230" s="264"/>
    </row>
    <row r="231" spans="1:6" x14ac:dyDescent="0.2">
      <c r="A231" s="223" t="s">
        <v>927</v>
      </c>
      <c r="B231" s="264" t="s">
        <v>928</v>
      </c>
      <c r="C231" s="265">
        <v>17980</v>
      </c>
      <c r="D231" s="265">
        <v>17980</v>
      </c>
      <c r="E231" s="265">
        <v>0</v>
      </c>
      <c r="F231" s="264"/>
    </row>
    <row r="232" spans="1:6" x14ac:dyDescent="0.2">
      <c r="A232" s="223" t="s">
        <v>929</v>
      </c>
      <c r="B232" s="264" t="s">
        <v>930</v>
      </c>
      <c r="C232" s="265">
        <v>0</v>
      </c>
      <c r="D232" s="265">
        <v>0</v>
      </c>
      <c r="E232" s="265">
        <v>0</v>
      </c>
      <c r="F232" s="264"/>
    </row>
    <row r="233" spans="1:6" x14ac:dyDescent="0.2">
      <c r="A233" s="223" t="s">
        <v>931</v>
      </c>
      <c r="B233" s="264" t="s">
        <v>932</v>
      </c>
      <c r="C233" s="265">
        <v>0</v>
      </c>
      <c r="D233" s="265">
        <v>0</v>
      </c>
      <c r="E233" s="265">
        <v>0</v>
      </c>
      <c r="F233" s="264"/>
    </row>
    <row r="234" spans="1:6" x14ac:dyDescent="0.2">
      <c r="A234" s="223" t="s">
        <v>933</v>
      </c>
      <c r="B234" s="264" t="s">
        <v>934</v>
      </c>
      <c r="C234" s="265">
        <v>1127</v>
      </c>
      <c r="D234" s="265">
        <v>1127</v>
      </c>
      <c r="E234" s="265">
        <v>0</v>
      </c>
      <c r="F234" s="264"/>
    </row>
    <row r="235" spans="1:6" x14ac:dyDescent="0.2">
      <c r="A235" s="223" t="s">
        <v>935</v>
      </c>
      <c r="B235" s="264" t="s">
        <v>936</v>
      </c>
      <c r="C235" s="265">
        <v>2998</v>
      </c>
      <c r="D235" s="265">
        <v>2998</v>
      </c>
      <c r="E235" s="265">
        <v>0</v>
      </c>
      <c r="F235" s="264"/>
    </row>
    <row r="236" spans="1:6" x14ac:dyDescent="0.2">
      <c r="A236" s="223" t="s">
        <v>937</v>
      </c>
      <c r="B236" s="264" t="s">
        <v>938</v>
      </c>
      <c r="C236" s="265">
        <v>9750</v>
      </c>
      <c r="D236" s="265">
        <v>9750</v>
      </c>
      <c r="E236" s="265">
        <v>0</v>
      </c>
      <c r="F236" s="264"/>
    </row>
    <row r="237" spans="1:6" x14ac:dyDescent="0.2">
      <c r="A237" s="223" t="s">
        <v>939</v>
      </c>
      <c r="B237" s="264" t="s">
        <v>940</v>
      </c>
      <c r="C237" s="265">
        <v>9750</v>
      </c>
      <c r="D237" s="265">
        <v>9750</v>
      </c>
      <c r="E237" s="265">
        <v>0</v>
      </c>
      <c r="F237" s="264"/>
    </row>
    <row r="238" spans="1:6" x14ac:dyDescent="0.2">
      <c r="A238" s="223" t="s">
        <v>941</v>
      </c>
      <c r="B238" s="264" t="s">
        <v>938</v>
      </c>
      <c r="C238" s="265">
        <v>9750</v>
      </c>
      <c r="D238" s="265">
        <v>9750</v>
      </c>
      <c r="E238" s="265">
        <v>0</v>
      </c>
      <c r="F238" s="264"/>
    </row>
    <row r="239" spans="1:6" x14ac:dyDescent="0.2">
      <c r="A239" s="223" t="s">
        <v>942</v>
      </c>
      <c r="B239" s="264" t="s">
        <v>943</v>
      </c>
      <c r="C239" s="265">
        <v>1737</v>
      </c>
      <c r="D239" s="265">
        <v>1737</v>
      </c>
      <c r="E239" s="265">
        <v>0</v>
      </c>
      <c r="F239" s="264"/>
    </row>
    <row r="240" spans="1:6" x14ac:dyDescent="0.2">
      <c r="A240" s="223" t="s">
        <v>944</v>
      </c>
      <c r="B240" s="264" t="s">
        <v>945</v>
      </c>
      <c r="C240" s="265">
        <v>999</v>
      </c>
      <c r="D240" s="265">
        <v>999</v>
      </c>
      <c r="E240" s="265">
        <v>0</v>
      </c>
      <c r="F240" s="264"/>
    </row>
    <row r="241" spans="1:6" x14ac:dyDescent="0.2">
      <c r="A241" s="223" t="s">
        <v>946</v>
      </c>
      <c r="B241" s="264" t="s">
        <v>943</v>
      </c>
      <c r="C241" s="265">
        <v>1737</v>
      </c>
      <c r="D241" s="265">
        <v>1737</v>
      </c>
      <c r="E241" s="265">
        <v>0</v>
      </c>
      <c r="F241" s="264"/>
    </row>
    <row r="242" spans="1:6" x14ac:dyDescent="0.2">
      <c r="A242" s="223" t="s">
        <v>947</v>
      </c>
      <c r="B242" s="264" t="s">
        <v>945</v>
      </c>
      <c r="C242" s="265">
        <v>999</v>
      </c>
      <c r="D242" s="265">
        <v>999</v>
      </c>
      <c r="E242" s="265">
        <v>0</v>
      </c>
      <c r="F242" s="264"/>
    </row>
    <row r="243" spans="1:6" x14ac:dyDescent="0.2">
      <c r="A243" s="223" t="s">
        <v>948</v>
      </c>
      <c r="B243" s="264" t="s">
        <v>949</v>
      </c>
      <c r="C243" s="265">
        <v>551.9</v>
      </c>
      <c r="D243" s="265">
        <v>551.9</v>
      </c>
      <c r="E243" s="265">
        <v>0</v>
      </c>
      <c r="F243" s="264"/>
    </row>
    <row r="244" spans="1:6" x14ac:dyDescent="0.2">
      <c r="A244" s="223" t="s">
        <v>950</v>
      </c>
      <c r="B244" s="264" t="s">
        <v>951</v>
      </c>
      <c r="C244" s="265">
        <v>1737</v>
      </c>
      <c r="D244" s="265">
        <v>1737</v>
      </c>
      <c r="E244" s="265">
        <v>0</v>
      </c>
      <c r="F244" s="264"/>
    </row>
    <row r="245" spans="1:6" x14ac:dyDescent="0.2">
      <c r="A245" s="223" t="s">
        <v>952</v>
      </c>
      <c r="B245" s="264" t="s">
        <v>953</v>
      </c>
      <c r="C245" s="265">
        <v>999</v>
      </c>
      <c r="D245" s="265">
        <v>999</v>
      </c>
      <c r="E245" s="265">
        <v>0</v>
      </c>
      <c r="F245" s="264"/>
    </row>
    <row r="246" spans="1:6" x14ac:dyDescent="0.2">
      <c r="A246" s="223" t="s">
        <v>954</v>
      </c>
      <c r="B246" s="264" t="s">
        <v>955</v>
      </c>
      <c r="C246" s="265">
        <v>551.9</v>
      </c>
      <c r="D246" s="265">
        <v>551.9</v>
      </c>
      <c r="E246" s="265">
        <v>0</v>
      </c>
      <c r="F246" s="264"/>
    </row>
    <row r="247" spans="1:6" x14ac:dyDescent="0.2">
      <c r="A247" s="223" t="s">
        <v>956</v>
      </c>
      <c r="B247" s="264" t="s">
        <v>957</v>
      </c>
      <c r="C247" s="265">
        <v>1737</v>
      </c>
      <c r="D247" s="265">
        <v>1737</v>
      </c>
      <c r="E247" s="265">
        <v>0</v>
      </c>
      <c r="F247" s="264"/>
    </row>
    <row r="248" spans="1:6" x14ac:dyDescent="0.2">
      <c r="A248" s="223" t="s">
        <v>958</v>
      </c>
      <c r="B248" s="264" t="s">
        <v>959</v>
      </c>
      <c r="C248" s="265">
        <v>999.01</v>
      </c>
      <c r="D248" s="265">
        <v>999.01</v>
      </c>
      <c r="E248" s="265">
        <v>0</v>
      </c>
      <c r="F248" s="264"/>
    </row>
    <row r="249" spans="1:6" x14ac:dyDescent="0.2">
      <c r="A249" s="223" t="s">
        <v>960</v>
      </c>
      <c r="B249" s="264" t="s">
        <v>961</v>
      </c>
      <c r="C249" s="265">
        <v>1487.2</v>
      </c>
      <c r="D249" s="265">
        <v>1487.2</v>
      </c>
      <c r="E249" s="265">
        <v>0</v>
      </c>
      <c r="F249" s="264"/>
    </row>
    <row r="250" spans="1:6" x14ac:dyDescent="0.2">
      <c r="A250" s="223" t="s">
        <v>962</v>
      </c>
      <c r="B250" s="264" t="s">
        <v>963</v>
      </c>
      <c r="C250" s="265">
        <v>0</v>
      </c>
      <c r="D250" s="265">
        <v>0</v>
      </c>
      <c r="E250" s="265">
        <v>0</v>
      </c>
      <c r="F250" s="264"/>
    </row>
    <row r="251" spans="1:6" x14ac:dyDescent="0.2">
      <c r="A251" s="223" t="s">
        <v>964</v>
      </c>
      <c r="B251" s="264" t="s">
        <v>965</v>
      </c>
      <c r="C251" s="265">
        <v>0</v>
      </c>
      <c r="D251" s="265">
        <v>0</v>
      </c>
      <c r="E251" s="265">
        <v>0</v>
      </c>
      <c r="F251" s="264"/>
    </row>
    <row r="252" spans="1:6" x14ac:dyDescent="0.2">
      <c r="A252" s="223" t="s">
        <v>966</v>
      </c>
      <c r="B252" s="264" t="s">
        <v>967</v>
      </c>
      <c r="C252" s="265">
        <v>0</v>
      </c>
      <c r="D252" s="265">
        <v>0</v>
      </c>
      <c r="E252" s="265">
        <v>0</v>
      </c>
      <c r="F252" s="264"/>
    </row>
    <row r="253" spans="1:6" x14ac:dyDescent="0.2">
      <c r="A253" s="223" t="s">
        <v>968</v>
      </c>
      <c r="B253" s="264" t="s">
        <v>969</v>
      </c>
      <c r="C253" s="265">
        <v>0</v>
      </c>
      <c r="D253" s="265">
        <v>0</v>
      </c>
      <c r="E253" s="265">
        <v>0</v>
      </c>
      <c r="F253" s="264"/>
    </row>
    <row r="254" spans="1:6" x14ac:dyDescent="0.2">
      <c r="A254" s="223" t="s">
        <v>970</v>
      </c>
      <c r="B254" s="264" t="s">
        <v>971</v>
      </c>
      <c r="C254" s="265">
        <v>0</v>
      </c>
      <c r="D254" s="265">
        <v>0</v>
      </c>
      <c r="E254" s="265">
        <v>0</v>
      </c>
      <c r="F254" s="264"/>
    </row>
    <row r="255" spans="1:6" x14ac:dyDescent="0.2">
      <c r="A255" s="223" t="s">
        <v>972</v>
      </c>
      <c r="B255" s="264" t="s">
        <v>973</v>
      </c>
      <c r="C255" s="265">
        <v>0</v>
      </c>
      <c r="D255" s="265">
        <v>0</v>
      </c>
      <c r="E255" s="265">
        <v>0</v>
      </c>
      <c r="F255" s="264"/>
    </row>
    <row r="256" spans="1:6" x14ac:dyDescent="0.2">
      <c r="A256" s="223" t="s">
        <v>974</v>
      </c>
      <c r="B256" s="264" t="s">
        <v>975</v>
      </c>
      <c r="C256" s="265">
        <v>0</v>
      </c>
      <c r="D256" s="265">
        <v>0</v>
      </c>
      <c r="E256" s="265">
        <v>0</v>
      </c>
      <c r="F256" s="264"/>
    </row>
    <row r="257" spans="1:6" x14ac:dyDescent="0.2">
      <c r="A257" s="223" t="s">
        <v>976</v>
      </c>
      <c r="B257" s="264" t="s">
        <v>977</v>
      </c>
      <c r="C257" s="265">
        <v>0</v>
      </c>
      <c r="D257" s="265">
        <v>0</v>
      </c>
      <c r="E257" s="265">
        <v>0</v>
      </c>
      <c r="F257" s="264"/>
    </row>
    <row r="258" spans="1:6" x14ac:dyDescent="0.2">
      <c r="A258" s="223" t="s">
        <v>978</v>
      </c>
      <c r="B258" s="264" t="s">
        <v>979</v>
      </c>
      <c r="C258" s="265">
        <v>0</v>
      </c>
      <c r="D258" s="265">
        <v>0</v>
      </c>
      <c r="E258" s="265">
        <v>0</v>
      </c>
      <c r="F258" s="264"/>
    </row>
    <row r="259" spans="1:6" x14ac:dyDescent="0.2">
      <c r="A259" s="223" t="s">
        <v>980</v>
      </c>
      <c r="B259" s="264" t="s">
        <v>981</v>
      </c>
      <c r="C259" s="265">
        <v>0</v>
      </c>
      <c r="D259" s="265">
        <v>0</v>
      </c>
      <c r="E259" s="265">
        <v>0</v>
      </c>
      <c r="F259" s="264"/>
    </row>
    <row r="260" spans="1:6" x14ac:dyDescent="0.2">
      <c r="A260" s="223" t="s">
        <v>982</v>
      </c>
      <c r="B260" s="264" t="s">
        <v>983</v>
      </c>
      <c r="C260" s="265">
        <v>0</v>
      </c>
      <c r="D260" s="265">
        <v>0</v>
      </c>
      <c r="E260" s="265">
        <v>0</v>
      </c>
      <c r="F260" s="264"/>
    </row>
    <row r="261" spans="1:6" x14ac:dyDescent="0.2">
      <c r="A261" s="223" t="s">
        <v>984</v>
      </c>
      <c r="B261" s="264" t="s">
        <v>985</v>
      </c>
      <c r="C261" s="265">
        <v>0</v>
      </c>
      <c r="D261" s="265">
        <v>0</v>
      </c>
      <c r="E261" s="265">
        <v>0</v>
      </c>
      <c r="F261" s="264"/>
    </row>
    <row r="262" spans="1:6" x14ac:dyDescent="0.2">
      <c r="A262" s="223" t="s">
        <v>986</v>
      </c>
      <c r="B262" s="264" t="s">
        <v>987</v>
      </c>
      <c r="C262" s="265">
        <v>0</v>
      </c>
      <c r="D262" s="265">
        <v>0</v>
      </c>
      <c r="E262" s="265">
        <v>0</v>
      </c>
      <c r="F262" s="264"/>
    </row>
    <row r="263" spans="1:6" x14ac:dyDescent="0.2">
      <c r="A263" s="223" t="s">
        <v>988</v>
      </c>
      <c r="B263" s="264" t="s">
        <v>989</v>
      </c>
      <c r="C263" s="265">
        <v>0</v>
      </c>
      <c r="D263" s="265">
        <v>0</v>
      </c>
      <c r="E263" s="265">
        <v>0</v>
      </c>
      <c r="F263" s="264"/>
    </row>
    <row r="264" spans="1:6" x14ac:dyDescent="0.2">
      <c r="A264" s="223" t="s">
        <v>990</v>
      </c>
      <c r="B264" s="264" t="s">
        <v>991</v>
      </c>
      <c r="C264" s="265">
        <v>0</v>
      </c>
      <c r="D264" s="265">
        <v>0</v>
      </c>
      <c r="E264" s="265">
        <v>0</v>
      </c>
      <c r="F264" s="264"/>
    </row>
    <row r="265" spans="1:6" x14ac:dyDescent="0.2">
      <c r="A265" s="223" t="s">
        <v>992</v>
      </c>
      <c r="B265" s="264" t="s">
        <v>993</v>
      </c>
      <c r="C265" s="265">
        <v>3651.54</v>
      </c>
      <c r="D265" s="265">
        <v>3651.54</v>
      </c>
      <c r="E265" s="265">
        <v>0</v>
      </c>
      <c r="F265" s="264"/>
    </row>
    <row r="266" spans="1:6" x14ac:dyDescent="0.2">
      <c r="A266" s="223" t="s">
        <v>994</v>
      </c>
      <c r="B266" s="264" t="s">
        <v>995</v>
      </c>
      <c r="C266" s="265">
        <v>2223.86</v>
      </c>
      <c r="D266" s="265">
        <v>2223.86</v>
      </c>
      <c r="E266" s="265">
        <v>0</v>
      </c>
      <c r="F266" s="264"/>
    </row>
    <row r="267" spans="1:6" x14ac:dyDescent="0.2">
      <c r="A267" s="223" t="s">
        <v>996</v>
      </c>
      <c r="B267" s="264" t="s">
        <v>997</v>
      </c>
      <c r="C267" s="265">
        <v>1073.8599999999999</v>
      </c>
      <c r="D267" s="265">
        <v>1073.8599999999999</v>
      </c>
      <c r="E267" s="265">
        <v>0</v>
      </c>
      <c r="F267" s="264"/>
    </row>
    <row r="268" spans="1:6" x14ac:dyDescent="0.2">
      <c r="A268" s="223" t="s">
        <v>998</v>
      </c>
      <c r="B268" s="264" t="s">
        <v>999</v>
      </c>
      <c r="C268" s="265">
        <v>2798.11</v>
      </c>
      <c r="D268" s="265">
        <v>2798.11</v>
      </c>
      <c r="E268" s="265">
        <v>0</v>
      </c>
      <c r="F268" s="264"/>
    </row>
    <row r="269" spans="1:6" x14ac:dyDescent="0.2">
      <c r="A269" s="223" t="s">
        <v>1000</v>
      </c>
      <c r="B269" s="264" t="s">
        <v>1001</v>
      </c>
      <c r="C269" s="265">
        <v>1997.91</v>
      </c>
      <c r="D269" s="265">
        <v>1997.91</v>
      </c>
      <c r="E269" s="265">
        <v>0</v>
      </c>
      <c r="F269" s="264"/>
    </row>
    <row r="270" spans="1:6" x14ac:dyDescent="0.2">
      <c r="A270" s="223" t="s">
        <v>1002</v>
      </c>
      <c r="B270" s="264" t="s">
        <v>1003</v>
      </c>
      <c r="C270" s="265">
        <v>2499.0100000000002</v>
      </c>
      <c r="D270" s="265">
        <v>2499.0100000000002</v>
      </c>
      <c r="E270" s="265">
        <v>0</v>
      </c>
      <c r="F270" s="264"/>
    </row>
    <row r="271" spans="1:6" x14ac:dyDescent="0.2">
      <c r="A271" s="223" t="s">
        <v>1004</v>
      </c>
      <c r="B271" s="264" t="s">
        <v>1005</v>
      </c>
      <c r="C271" s="265">
        <v>2850</v>
      </c>
      <c r="D271" s="265">
        <v>2850</v>
      </c>
      <c r="E271" s="265">
        <v>0</v>
      </c>
      <c r="F271" s="264"/>
    </row>
    <row r="272" spans="1:6" x14ac:dyDescent="0.2">
      <c r="A272" s="223" t="s">
        <v>1006</v>
      </c>
      <c r="B272" s="264" t="s">
        <v>1007</v>
      </c>
      <c r="C272" s="265">
        <v>590.35</v>
      </c>
      <c r="D272" s="265">
        <v>590.35</v>
      </c>
      <c r="E272" s="265">
        <v>0</v>
      </c>
      <c r="F272" s="264"/>
    </row>
    <row r="273" spans="1:6" x14ac:dyDescent="0.2">
      <c r="A273" s="223" t="s">
        <v>1008</v>
      </c>
      <c r="B273" s="264" t="s">
        <v>1009</v>
      </c>
      <c r="C273" s="265">
        <v>1711</v>
      </c>
      <c r="D273" s="265">
        <v>1711</v>
      </c>
      <c r="E273" s="265">
        <v>0</v>
      </c>
      <c r="F273" s="264"/>
    </row>
    <row r="274" spans="1:6" x14ac:dyDescent="0.2">
      <c r="A274" s="223" t="s">
        <v>1010</v>
      </c>
      <c r="B274" s="264" t="s">
        <v>1011</v>
      </c>
      <c r="C274" s="265">
        <v>3895.01</v>
      </c>
      <c r="D274" s="265">
        <v>3895.01</v>
      </c>
      <c r="E274" s="265">
        <v>0</v>
      </c>
      <c r="F274" s="264"/>
    </row>
    <row r="275" spans="1:6" x14ac:dyDescent="0.2">
      <c r="A275" s="223" t="s">
        <v>1012</v>
      </c>
      <c r="B275" s="264" t="s">
        <v>1013</v>
      </c>
      <c r="C275" s="265">
        <v>0.04</v>
      </c>
      <c r="D275" s="265">
        <v>0.04</v>
      </c>
      <c r="E275" s="265">
        <v>0</v>
      </c>
      <c r="F275" s="264"/>
    </row>
    <row r="276" spans="1:6" x14ac:dyDescent="0.2">
      <c r="A276" s="223" t="s">
        <v>1014</v>
      </c>
      <c r="B276" s="264" t="s">
        <v>1015</v>
      </c>
      <c r="C276" s="265">
        <v>4395.01</v>
      </c>
      <c r="D276" s="265">
        <v>4395.01</v>
      </c>
      <c r="E276" s="265">
        <v>0</v>
      </c>
      <c r="F276" s="264"/>
    </row>
    <row r="277" spans="1:6" x14ac:dyDescent="0.2">
      <c r="A277" s="223" t="s">
        <v>1016</v>
      </c>
      <c r="B277" s="264" t="s">
        <v>1017</v>
      </c>
      <c r="C277" s="265">
        <v>0.01</v>
      </c>
      <c r="D277" s="265">
        <v>0.01</v>
      </c>
      <c r="E277" s="265">
        <v>0</v>
      </c>
      <c r="F277" s="264"/>
    </row>
    <row r="278" spans="1:6" x14ac:dyDescent="0.2">
      <c r="A278" s="223" t="s">
        <v>1018</v>
      </c>
      <c r="B278" s="264" t="s">
        <v>1019</v>
      </c>
      <c r="C278" s="265">
        <v>2383</v>
      </c>
      <c r="D278" s="265">
        <v>2383</v>
      </c>
      <c r="E278" s="265">
        <v>0</v>
      </c>
      <c r="F278" s="264"/>
    </row>
    <row r="279" spans="1:6" x14ac:dyDescent="0.2">
      <c r="A279" s="223" t="s">
        <v>1020</v>
      </c>
      <c r="B279" s="264" t="s">
        <v>1021</v>
      </c>
      <c r="C279" s="265">
        <v>23084</v>
      </c>
      <c r="D279" s="265">
        <v>23084</v>
      </c>
      <c r="E279" s="265">
        <v>0</v>
      </c>
      <c r="F279" s="264"/>
    </row>
    <row r="280" spans="1:6" x14ac:dyDescent="0.2">
      <c r="A280" s="223" t="s">
        <v>1022</v>
      </c>
      <c r="B280" s="264" t="s">
        <v>1023</v>
      </c>
      <c r="C280" s="265">
        <v>15080</v>
      </c>
      <c r="D280" s="265">
        <v>15080</v>
      </c>
      <c r="E280" s="265">
        <v>0</v>
      </c>
      <c r="F280" s="264"/>
    </row>
    <row r="281" spans="1:6" x14ac:dyDescent="0.2">
      <c r="A281" s="223" t="s">
        <v>1024</v>
      </c>
      <c r="B281" s="264" t="s">
        <v>1025</v>
      </c>
      <c r="C281" s="265">
        <v>7888</v>
      </c>
      <c r="D281" s="265">
        <v>7888</v>
      </c>
      <c r="E281" s="265">
        <v>0</v>
      </c>
      <c r="F281" s="264"/>
    </row>
    <row r="282" spans="1:6" x14ac:dyDescent="0.2">
      <c r="A282" s="223" t="s">
        <v>1026</v>
      </c>
      <c r="B282" s="264" t="s">
        <v>1027</v>
      </c>
      <c r="C282" s="265">
        <v>962.8</v>
      </c>
      <c r="D282" s="265">
        <v>962.8</v>
      </c>
      <c r="E282" s="265">
        <v>0</v>
      </c>
      <c r="F282" s="264"/>
    </row>
    <row r="283" spans="1:6" x14ac:dyDescent="0.2">
      <c r="A283" s="223" t="s">
        <v>1028</v>
      </c>
      <c r="B283" s="264" t="s">
        <v>1029</v>
      </c>
      <c r="C283" s="265">
        <v>5707.21</v>
      </c>
      <c r="D283" s="265">
        <v>5707.21</v>
      </c>
      <c r="E283" s="265">
        <v>0</v>
      </c>
      <c r="F283" s="264"/>
    </row>
    <row r="284" spans="1:6" x14ac:dyDescent="0.2">
      <c r="A284" s="223" t="s">
        <v>1030</v>
      </c>
      <c r="B284" s="264" t="s">
        <v>1031</v>
      </c>
      <c r="C284" s="265">
        <v>9377.56</v>
      </c>
      <c r="D284" s="265">
        <v>9377.56</v>
      </c>
      <c r="E284" s="265">
        <v>0</v>
      </c>
      <c r="F284" s="264"/>
    </row>
    <row r="285" spans="1:6" x14ac:dyDescent="0.2">
      <c r="A285" s="223" t="s">
        <v>1032</v>
      </c>
      <c r="B285" s="264" t="s">
        <v>1033</v>
      </c>
      <c r="C285" s="265">
        <v>39440</v>
      </c>
      <c r="D285" s="265">
        <v>39440</v>
      </c>
      <c r="E285" s="265">
        <v>0</v>
      </c>
      <c r="F285" s="264"/>
    </row>
    <row r="286" spans="1:6" x14ac:dyDescent="0.2">
      <c r="A286" s="223" t="s">
        <v>1034</v>
      </c>
      <c r="B286" s="264" t="s">
        <v>1035</v>
      </c>
      <c r="C286" s="265">
        <v>9512</v>
      </c>
      <c r="D286" s="265">
        <v>9512</v>
      </c>
      <c r="E286" s="265">
        <v>0</v>
      </c>
      <c r="F286" s="264"/>
    </row>
    <row r="287" spans="1:6" x14ac:dyDescent="0.2">
      <c r="A287" s="223" t="s">
        <v>1036</v>
      </c>
      <c r="B287" s="264" t="s">
        <v>1037</v>
      </c>
      <c r="C287" s="265">
        <v>11943.24</v>
      </c>
      <c r="D287" s="265">
        <v>11943.24</v>
      </c>
      <c r="E287" s="265">
        <v>0</v>
      </c>
      <c r="F287" s="264"/>
    </row>
    <row r="288" spans="1:6" x14ac:dyDescent="0.2">
      <c r="A288" s="223" t="s">
        <v>1038</v>
      </c>
      <c r="B288" s="264" t="s">
        <v>1039</v>
      </c>
      <c r="C288" s="265">
        <v>4593.6000000000004</v>
      </c>
      <c r="D288" s="265">
        <v>4593.6000000000004</v>
      </c>
      <c r="E288" s="265">
        <v>0</v>
      </c>
      <c r="F288" s="264"/>
    </row>
    <row r="289" spans="1:6" x14ac:dyDescent="0.2">
      <c r="A289" s="223" t="s">
        <v>1040</v>
      </c>
      <c r="B289" s="264" t="s">
        <v>1041</v>
      </c>
      <c r="C289" s="265">
        <v>7888</v>
      </c>
      <c r="D289" s="265">
        <v>7888</v>
      </c>
      <c r="E289" s="265">
        <v>0</v>
      </c>
      <c r="F289" s="264"/>
    </row>
    <row r="290" spans="1:6" x14ac:dyDescent="0.2">
      <c r="A290" s="223" t="s">
        <v>1042</v>
      </c>
      <c r="B290" s="264" t="s">
        <v>1043</v>
      </c>
      <c r="C290" s="265">
        <v>10416.799999999999</v>
      </c>
      <c r="D290" s="265">
        <v>10416.799999999999</v>
      </c>
      <c r="E290" s="265">
        <v>0</v>
      </c>
      <c r="F290" s="264"/>
    </row>
    <row r="291" spans="1:6" x14ac:dyDescent="0.2">
      <c r="A291" s="223" t="s">
        <v>1044</v>
      </c>
      <c r="B291" s="264" t="s">
        <v>1045</v>
      </c>
      <c r="C291" s="265">
        <v>10648.8</v>
      </c>
      <c r="D291" s="265">
        <v>10648.8</v>
      </c>
      <c r="E291" s="265">
        <v>0</v>
      </c>
      <c r="F291" s="264"/>
    </row>
    <row r="292" spans="1:6" x14ac:dyDescent="0.2">
      <c r="A292" s="223" t="s">
        <v>1046</v>
      </c>
      <c r="B292" s="264" t="s">
        <v>1047</v>
      </c>
      <c r="C292" s="265">
        <v>10648.8</v>
      </c>
      <c r="D292" s="265">
        <v>10648.8</v>
      </c>
      <c r="E292" s="265">
        <v>0</v>
      </c>
      <c r="F292" s="264"/>
    </row>
    <row r="293" spans="1:6" x14ac:dyDescent="0.2">
      <c r="A293" s="223" t="s">
        <v>1048</v>
      </c>
      <c r="B293" s="264" t="s">
        <v>1049</v>
      </c>
      <c r="C293" s="265">
        <v>14105.6</v>
      </c>
      <c r="D293" s="265">
        <v>14105.6</v>
      </c>
      <c r="E293" s="265">
        <v>0</v>
      </c>
      <c r="F293" s="264"/>
    </row>
    <row r="294" spans="1:6" x14ac:dyDescent="0.2">
      <c r="A294" s="223" t="s">
        <v>1050</v>
      </c>
      <c r="B294" s="264" t="s">
        <v>1051</v>
      </c>
      <c r="C294" s="265">
        <v>2482.4</v>
      </c>
      <c r="D294" s="265">
        <v>2482.4</v>
      </c>
      <c r="E294" s="265">
        <v>0</v>
      </c>
      <c r="F294" s="264"/>
    </row>
    <row r="295" spans="1:6" x14ac:dyDescent="0.2">
      <c r="A295" s="223" t="s">
        <v>1052</v>
      </c>
      <c r="B295" s="264" t="s">
        <v>1053</v>
      </c>
      <c r="C295" s="265">
        <v>4616.8</v>
      </c>
      <c r="D295" s="265">
        <v>4616.8</v>
      </c>
      <c r="E295" s="265">
        <v>0</v>
      </c>
      <c r="F295" s="264"/>
    </row>
    <row r="296" spans="1:6" x14ac:dyDescent="0.2">
      <c r="A296" s="223" t="s">
        <v>1054</v>
      </c>
      <c r="B296" s="264" t="s">
        <v>1055</v>
      </c>
      <c r="C296" s="265">
        <v>3120.4</v>
      </c>
      <c r="D296" s="265">
        <v>3120.4</v>
      </c>
      <c r="E296" s="265">
        <v>0</v>
      </c>
      <c r="F296" s="264"/>
    </row>
    <row r="297" spans="1:6" x14ac:dyDescent="0.2">
      <c r="A297" s="223" t="s">
        <v>1056</v>
      </c>
      <c r="B297" s="264" t="s">
        <v>1057</v>
      </c>
      <c r="C297" s="265">
        <v>24534</v>
      </c>
      <c r="D297" s="265">
        <v>24534</v>
      </c>
      <c r="E297" s="265">
        <v>0</v>
      </c>
      <c r="F297" s="264"/>
    </row>
    <row r="298" spans="1:6" x14ac:dyDescent="0.2">
      <c r="A298" s="223" t="s">
        <v>1058</v>
      </c>
      <c r="B298" s="264" t="s">
        <v>1059</v>
      </c>
      <c r="C298" s="265">
        <v>3306</v>
      </c>
      <c r="D298" s="265">
        <v>3306</v>
      </c>
      <c r="E298" s="265">
        <v>0</v>
      </c>
      <c r="F298" s="264"/>
    </row>
    <row r="299" spans="1:6" x14ac:dyDescent="0.2">
      <c r="A299" s="223" t="s">
        <v>1060</v>
      </c>
      <c r="B299" s="264" t="s">
        <v>1061</v>
      </c>
      <c r="C299" s="265">
        <v>3683</v>
      </c>
      <c r="D299" s="265">
        <v>3683</v>
      </c>
      <c r="E299" s="265">
        <v>0</v>
      </c>
      <c r="F299" s="264"/>
    </row>
    <row r="300" spans="1:6" x14ac:dyDescent="0.2">
      <c r="A300" s="223" t="s">
        <v>1062</v>
      </c>
      <c r="B300" s="264" t="s">
        <v>1063</v>
      </c>
      <c r="C300" s="265">
        <v>12133.6</v>
      </c>
      <c r="D300" s="265">
        <v>12133.6</v>
      </c>
      <c r="E300" s="265">
        <v>0</v>
      </c>
      <c r="F300" s="264"/>
    </row>
    <row r="301" spans="1:6" x14ac:dyDescent="0.2">
      <c r="A301" s="223" t="s">
        <v>1064</v>
      </c>
      <c r="B301" s="264" t="s">
        <v>1065</v>
      </c>
      <c r="C301" s="265">
        <v>10834.4</v>
      </c>
      <c r="D301" s="265">
        <v>10834.4</v>
      </c>
      <c r="E301" s="265">
        <v>0</v>
      </c>
      <c r="F301" s="264"/>
    </row>
    <row r="302" spans="1:6" x14ac:dyDescent="0.2">
      <c r="A302" s="223" t="s">
        <v>1066</v>
      </c>
      <c r="B302" s="264" t="s">
        <v>1067</v>
      </c>
      <c r="C302" s="265">
        <v>12973.44</v>
      </c>
      <c r="D302" s="265">
        <v>12973.44</v>
      </c>
      <c r="E302" s="265">
        <v>0</v>
      </c>
      <c r="F302" s="264"/>
    </row>
    <row r="303" spans="1:6" x14ac:dyDescent="0.2">
      <c r="A303" s="223" t="s">
        <v>1068</v>
      </c>
      <c r="B303" s="264" t="s">
        <v>1069</v>
      </c>
      <c r="C303" s="265">
        <v>2780.52</v>
      </c>
      <c r="D303" s="265">
        <v>2780.52</v>
      </c>
      <c r="E303" s="265">
        <v>0</v>
      </c>
      <c r="F303" s="264"/>
    </row>
    <row r="304" spans="1:6" x14ac:dyDescent="0.2">
      <c r="A304" s="223" t="s">
        <v>1070</v>
      </c>
      <c r="B304" s="264" t="s">
        <v>1071</v>
      </c>
      <c r="C304" s="265">
        <v>3132.17</v>
      </c>
      <c r="D304" s="265">
        <v>3132.17</v>
      </c>
      <c r="E304" s="265">
        <v>0</v>
      </c>
      <c r="F304" s="264"/>
    </row>
    <row r="305" spans="1:6" x14ac:dyDescent="0.2">
      <c r="A305" s="223" t="s">
        <v>1072</v>
      </c>
      <c r="B305" s="264" t="s">
        <v>1073</v>
      </c>
      <c r="C305" s="265">
        <v>19121.439999999999</v>
      </c>
      <c r="D305" s="265">
        <v>19121.439999999999</v>
      </c>
      <c r="E305" s="265">
        <v>0</v>
      </c>
      <c r="F305" s="264"/>
    </row>
    <row r="306" spans="1:6" x14ac:dyDescent="0.2">
      <c r="A306" s="223" t="s">
        <v>1074</v>
      </c>
      <c r="B306" s="264" t="s">
        <v>1075</v>
      </c>
      <c r="C306" s="265">
        <v>27360</v>
      </c>
      <c r="D306" s="265">
        <v>27360</v>
      </c>
      <c r="E306" s="265">
        <v>0</v>
      </c>
      <c r="F306" s="264"/>
    </row>
    <row r="307" spans="1:6" x14ac:dyDescent="0.2">
      <c r="A307" s="223" t="s">
        <v>1076</v>
      </c>
      <c r="B307" s="264" t="s">
        <v>1077</v>
      </c>
      <c r="C307" s="265">
        <v>8640</v>
      </c>
      <c r="D307" s="265">
        <v>8640</v>
      </c>
      <c r="E307" s="265">
        <v>0</v>
      </c>
      <c r="F307" s="264"/>
    </row>
    <row r="308" spans="1:6" x14ac:dyDescent="0.2">
      <c r="A308" s="223" t="s">
        <v>1078</v>
      </c>
      <c r="B308" s="264" t="s">
        <v>1079</v>
      </c>
      <c r="C308" s="265">
        <v>1584</v>
      </c>
      <c r="D308" s="265">
        <v>1584</v>
      </c>
      <c r="E308" s="265">
        <v>0</v>
      </c>
      <c r="F308" s="264"/>
    </row>
    <row r="309" spans="1:6" x14ac:dyDescent="0.2">
      <c r="A309" s="223" t="s">
        <v>1080</v>
      </c>
      <c r="B309" s="264" t="s">
        <v>1081</v>
      </c>
      <c r="C309" s="265">
        <v>49972.800000000003</v>
      </c>
      <c r="D309" s="265">
        <v>49972.800000000003</v>
      </c>
      <c r="E309" s="265">
        <v>0</v>
      </c>
      <c r="F309" s="264"/>
    </row>
    <row r="310" spans="1:6" x14ac:dyDescent="0.2">
      <c r="A310" s="223" t="s">
        <v>1082</v>
      </c>
      <c r="B310" s="264" t="s">
        <v>1083</v>
      </c>
      <c r="C310" s="265">
        <v>15080</v>
      </c>
      <c r="D310" s="265">
        <v>15080</v>
      </c>
      <c r="E310" s="265">
        <v>0</v>
      </c>
      <c r="F310" s="264"/>
    </row>
    <row r="311" spans="1:6" x14ac:dyDescent="0.2">
      <c r="A311" s="223" t="s">
        <v>1084</v>
      </c>
      <c r="B311" s="264" t="s">
        <v>1085</v>
      </c>
      <c r="C311" s="265">
        <v>9651.2000000000007</v>
      </c>
      <c r="D311" s="265">
        <v>9651.2000000000007</v>
      </c>
      <c r="E311" s="265">
        <v>0</v>
      </c>
      <c r="F311" s="264"/>
    </row>
    <row r="312" spans="1:6" x14ac:dyDescent="0.2">
      <c r="A312" s="223" t="s">
        <v>1086</v>
      </c>
      <c r="B312" s="264" t="s">
        <v>1087</v>
      </c>
      <c r="C312" s="265">
        <v>27434</v>
      </c>
      <c r="D312" s="265">
        <v>27434</v>
      </c>
      <c r="E312" s="265">
        <v>0</v>
      </c>
      <c r="F312" s="264"/>
    </row>
    <row r="313" spans="1:6" x14ac:dyDescent="0.2">
      <c r="A313" s="223" t="s">
        <v>1088</v>
      </c>
      <c r="B313" s="264" t="s">
        <v>1089</v>
      </c>
      <c r="C313" s="265">
        <v>13972.2</v>
      </c>
      <c r="D313" s="265">
        <v>13972.2</v>
      </c>
      <c r="E313" s="265">
        <v>0</v>
      </c>
      <c r="F313" s="264"/>
    </row>
    <row r="314" spans="1:6" x14ac:dyDescent="0.2">
      <c r="A314" s="223" t="s">
        <v>1090</v>
      </c>
      <c r="B314" s="264" t="s">
        <v>1091</v>
      </c>
      <c r="C314" s="265">
        <v>9314.7999999999993</v>
      </c>
      <c r="D314" s="265">
        <v>9314.7999999999993</v>
      </c>
      <c r="E314" s="265">
        <v>0</v>
      </c>
      <c r="F314" s="264"/>
    </row>
    <row r="315" spans="1:6" x14ac:dyDescent="0.2">
      <c r="A315" s="223" t="s">
        <v>1092</v>
      </c>
      <c r="B315" s="264" t="s">
        <v>1093</v>
      </c>
      <c r="C315" s="265">
        <v>9280</v>
      </c>
      <c r="D315" s="265">
        <v>9280</v>
      </c>
      <c r="E315" s="265">
        <v>0</v>
      </c>
      <c r="F315" s="264"/>
    </row>
    <row r="316" spans="1:6" x14ac:dyDescent="0.2">
      <c r="A316" s="223" t="s">
        <v>1094</v>
      </c>
      <c r="B316" s="264" t="s">
        <v>1095</v>
      </c>
      <c r="C316" s="265">
        <v>9280</v>
      </c>
      <c r="D316" s="265">
        <v>9280</v>
      </c>
      <c r="E316" s="265">
        <v>0</v>
      </c>
      <c r="F316" s="264"/>
    </row>
    <row r="317" spans="1:6" x14ac:dyDescent="0.2">
      <c r="A317" s="223" t="s">
        <v>1096</v>
      </c>
      <c r="B317" s="264" t="s">
        <v>1097</v>
      </c>
      <c r="C317" s="265">
        <v>4640</v>
      </c>
      <c r="D317" s="265">
        <v>4640</v>
      </c>
      <c r="E317" s="265">
        <v>0</v>
      </c>
      <c r="F317" s="264"/>
    </row>
    <row r="318" spans="1:6" x14ac:dyDescent="0.2">
      <c r="A318" s="223" t="s">
        <v>1098</v>
      </c>
      <c r="B318" s="264" t="s">
        <v>1099</v>
      </c>
      <c r="C318" s="265">
        <v>99733.32</v>
      </c>
      <c r="D318" s="265">
        <v>99733.32</v>
      </c>
      <c r="E318" s="265">
        <v>0</v>
      </c>
      <c r="F318" s="264"/>
    </row>
    <row r="319" spans="1:6" x14ac:dyDescent="0.2">
      <c r="A319" s="223" t="s">
        <v>1100</v>
      </c>
      <c r="B319" s="264" t="s">
        <v>1101</v>
      </c>
      <c r="C319" s="265">
        <v>6171.2</v>
      </c>
      <c r="D319" s="265">
        <v>6171.2</v>
      </c>
      <c r="E319" s="265">
        <v>0</v>
      </c>
      <c r="F319" s="264"/>
    </row>
    <row r="320" spans="1:6" x14ac:dyDescent="0.2">
      <c r="A320" s="223" t="s">
        <v>1102</v>
      </c>
      <c r="B320" s="264" t="s">
        <v>1103</v>
      </c>
      <c r="C320" s="265">
        <v>6171.2</v>
      </c>
      <c r="D320" s="265">
        <v>6171.2</v>
      </c>
      <c r="E320" s="265">
        <v>0</v>
      </c>
      <c r="F320" s="264"/>
    </row>
    <row r="321" spans="1:6" x14ac:dyDescent="0.2">
      <c r="A321" s="223" t="s">
        <v>1104</v>
      </c>
      <c r="B321" s="264" t="s">
        <v>1105</v>
      </c>
      <c r="C321" s="265">
        <v>3932.4</v>
      </c>
      <c r="D321" s="265">
        <v>3932.4</v>
      </c>
      <c r="E321" s="265">
        <v>0</v>
      </c>
      <c r="F321" s="264"/>
    </row>
    <row r="322" spans="1:6" x14ac:dyDescent="0.2">
      <c r="A322" s="223" t="s">
        <v>1106</v>
      </c>
      <c r="B322" s="264" t="s">
        <v>1105</v>
      </c>
      <c r="C322" s="265">
        <v>3932.4</v>
      </c>
      <c r="D322" s="265">
        <v>3932.4</v>
      </c>
      <c r="E322" s="265">
        <v>0</v>
      </c>
      <c r="F322" s="264"/>
    </row>
    <row r="323" spans="1:6" x14ac:dyDescent="0.2">
      <c r="A323" s="223" t="s">
        <v>1107</v>
      </c>
      <c r="B323" s="264" t="s">
        <v>1105</v>
      </c>
      <c r="C323" s="265">
        <v>3932.4</v>
      </c>
      <c r="D323" s="265">
        <v>3932.4</v>
      </c>
      <c r="E323" s="265">
        <v>0</v>
      </c>
      <c r="F323" s="264"/>
    </row>
    <row r="324" spans="1:6" x14ac:dyDescent="0.2">
      <c r="A324" s="223" t="s">
        <v>1108</v>
      </c>
      <c r="B324" s="264" t="s">
        <v>1105</v>
      </c>
      <c r="C324" s="265">
        <v>3932.4</v>
      </c>
      <c r="D324" s="265">
        <v>3932.4</v>
      </c>
      <c r="E324" s="265">
        <v>0</v>
      </c>
      <c r="F324" s="264"/>
    </row>
    <row r="325" spans="1:6" x14ac:dyDescent="0.2">
      <c r="A325" s="223" t="s">
        <v>1109</v>
      </c>
      <c r="B325" s="264" t="s">
        <v>1110</v>
      </c>
      <c r="C325" s="265">
        <v>1537</v>
      </c>
      <c r="D325" s="265">
        <v>1537</v>
      </c>
      <c r="E325" s="265">
        <v>0</v>
      </c>
      <c r="F325" s="264"/>
    </row>
    <row r="326" spans="1:6" x14ac:dyDescent="0.2">
      <c r="A326" s="223" t="s">
        <v>1111</v>
      </c>
      <c r="B326" s="264" t="s">
        <v>1112</v>
      </c>
      <c r="C326" s="265">
        <v>1537</v>
      </c>
      <c r="D326" s="265">
        <v>1537</v>
      </c>
      <c r="E326" s="265">
        <v>0</v>
      </c>
      <c r="F326" s="264"/>
    </row>
    <row r="327" spans="1:6" x14ac:dyDescent="0.2">
      <c r="A327" s="223" t="s">
        <v>1113</v>
      </c>
      <c r="B327" s="264" t="s">
        <v>1114</v>
      </c>
      <c r="C327" s="265">
        <v>2557.8000000000002</v>
      </c>
      <c r="D327" s="265">
        <v>2557.8000000000002</v>
      </c>
      <c r="E327" s="265">
        <v>0</v>
      </c>
      <c r="F327" s="264"/>
    </row>
    <row r="328" spans="1:6" x14ac:dyDescent="0.2">
      <c r="A328" s="223" t="s">
        <v>1115</v>
      </c>
      <c r="B328" s="264" t="s">
        <v>1114</v>
      </c>
      <c r="C328" s="265">
        <v>2557.8000000000002</v>
      </c>
      <c r="D328" s="265">
        <v>2557.8000000000002</v>
      </c>
      <c r="E328" s="265">
        <v>0</v>
      </c>
      <c r="F328" s="264"/>
    </row>
    <row r="329" spans="1:6" x14ac:dyDescent="0.2">
      <c r="A329" s="223" t="s">
        <v>1116</v>
      </c>
      <c r="B329" s="264" t="s">
        <v>1117</v>
      </c>
      <c r="C329" s="265">
        <v>5655</v>
      </c>
      <c r="D329" s="265">
        <v>5655</v>
      </c>
      <c r="E329" s="265">
        <v>0</v>
      </c>
      <c r="F329" s="264"/>
    </row>
    <row r="330" spans="1:6" x14ac:dyDescent="0.2">
      <c r="A330" s="223" t="s">
        <v>1118</v>
      </c>
      <c r="B330" s="264" t="s">
        <v>1117</v>
      </c>
      <c r="C330" s="265">
        <v>5655</v>
      </c>
      <c r="D330" s="265">
        <v>5655</v>
      </c>
      <c r="E330" s="265">
        <v>0</v>
      </c>
      <c r="F330" s="264"/>
    </row>
    <row r="331" spans="1:6" x14ac:dyDescent="0.2">
      <c r="A331" s="223" t="s">
        <v>1119</v>
      </c>
      <c r="B331" s="264" t="s">
        <v>1120</v>
      </c>
      <c r="C331" s="265">
        <v>2708.6</v>
      </c>
      <c r="D331" s="265">
        <v>2708.6</v>
      </c>
      <c r="E331" s="265">
        <v>0</v>
      </c>
      <c r="F331" s="264"/>
    </row>
    <row r="332" spans="1:6" x14ac:dyDescent="0.2">
      <c r="A332" s="223" t="s">
        <v>1121</v>
      </c>
      <c r="B332" s="264" t="s">
        <v>1122</v>
      </c>
      <c r="C332" s="265">
        <v>2708.6</v>
      </c>
      <c r="D332" s="265">
        <v>2708.6</v>
      </c>
      <c r="E332" s="265">
        <v>0</v>
      </c>
      <c r="F332" s="264"/>
    </row>
    <row r="333" spans="1:6" x14ac:dyDescent="0.2">
      <c r="A333" s="223" t="s">
        <v>1123</v>
      </c>
      <c r="B333" s="264" t="s">
        <v>1122</v>
      </c>
      <c r="C333" s="265">
        <v>2708.6</v>
      </c>
      <c r="D333" s="265">
        <v>2708.6</v>
      </c>
      <c r="E333" s="265">
        <v>0</v>
      </c>
      <c r="F333" s="264"/>
    </row>
    <row r="334" spans="1:6" x14ac:dyDescent="0.2">
      <c r="A334" s="223" t="s">
        <v>1124</v>
      </c>
      <c r="B334" s="264" t="s">
        <v>1122</v>
      </c>
      <c r="C334" s="265">
        <v>2708.4</v>
      </c>
      <c r="D334" s="265">
        <v>2708.4</v>
      </c>
      <c r="E334" s="265">
        <v>0</v>
      </c>
      <c r="F334" s="264"/>
    </row>
    <row r="335" spans="1:6" x14ac:dyDescent="0.2">
      <c r="A335" s="223" t="s">
        <v>1125</v>
      </c>
      <c r="B335" s="264" t="s">
        <v>1126</v>
      </c>
      <c r="C335" s="265">
        <v>348</v>
      </c>
      <c r="D335" s="265">
        <v>348</v>
      </c>
      <c r="E335" s="265">
        <v>0</v>
      </c>
      <c r="F335" s="264"/>
    </row>
    <row r="336" spans="1:6" x14ac:dyDescent="0.2">
      <c r="A336" s="223" t="s">
        <v>1127</v>
      </c>
      <c r="B336" s="264" t="s">
        <v>1126</v>
      </c>
      <c r="C336" s="265">
        <v>348</v>
      </c>
      <c r="D336" s="265">
        <v>348</v>
      </c>
      <c r="E336" s="265">
        <v>0</v>
      </c>
      <c r="F336" s="264"/>
    </row>
    <row r="337" spans="1:6" x14ac:dyDescent="0.2">
      <c r="A337" s="223" t="s">
        <v>1128</v>
      </c>
      <c r="B337" s="264" t="s">
        <v>1126</v>
      </c>
      <c r="C337" s="265">
        <v>348</v>
      </c>
      <c r="D337" s="265">
        <v>348</v>
      </c>
      <c r="E337" s="265">
        <v>0</v>
      </c>
      <c r="F337" s="264"/>
    </row>
    <row r="338" spans="1:6" x14ac:dyDescent="0.2">
      <c r="A338" s="223" t="s">
        <v>1129</v>
      </c>
      <c r="B338" s="264" t="s">
        <v>1126</v>
      </c>
      <c r="C338" s="265">
        <v>348</v>
      </c>
      <c r="D338" s="265">
        <v>348</v>
      </c>
      <c r="E338" s="265">
        <v>0</v>
      </c>
      <c r="F338" s="264"/>
    </row>
    <row r="339" spans="1:6" x14ac:dyDescent="0.2">
      <c r="A339" s="223" t="s">
        <v>1130</v>
      </c>
      <c r="B339" s="264" t="s">
        <v>1131</v>
      </c>
      <c r="C339" s="265">
        <v>810.84</v>
      </c>
      <c r="D339" s="265">
        <v>810.84</v>
      </c>
      <c r="E339" s="265">
        <v>0</v>
      </c>
      <c r="F339" s="264"/>
    </row>
    <row r="340" spans="1:6" x14ac:dyDescent="0.2">
      <c r="A340" s="223" t="s">
        <v>1132</v>
      </c>
      <c r="B340" s="264" t="s">
        <v>1131</v>
      </c>
      <c r="C340" s="265">
        <v>810.84</v>
      </c>
      <c r="D340" s="265">
        <v>810.84</v>
      </c>
      <c r="E340" s="265">
        <v>0</v>
      </c>
      <c r="F340" s="264"/>
    </row>
    <row r="341" spans="1:6" x14ac:dyDescent="0.2">
      <c r="A341" s="223" t="s">
        <v>1133</v>
      </c>
      <c r="B341" s="264" t="s">
        <v>1131</v>
      </c>
      <c r="C341" s="265">
        <v>810.84</v>
      </c>
      <c r="D341" s="265">
        <v>810.84</v>
      </c>
      <c r="E341" s="265">
        <v>0</v>
      </c>
      <c r="F341" s="264"/>
    </row>
    <row r="342" spans="1:6" x14ac:dyDescent="0.2">
      <c r="A342" s="223" t="s">
        <v>1134</v>
      </c>
      <c r="B342" s="264" t="s">
        <v>1131</v>
      </c>
      <c r="C342" s="265">
        <v>810.84</v>
      </c>
      <c r="D342" s="265">
        <v>810.84</v>
      </c>
      <c r="E342" s="265">
        <v>0</v>
      </c>
      <c r="F342" s="264"/>
    </row>
    <row r="343" spans="1:6" x14ac:dyDescent="0.2">
      <c r="A343" s="223" t="s">
        <v>1135</v>
      </c>
      <c r="B343" s="264" t="s">
        <v>1136</v>
      </c>
      <c r="C343" s="265">
        <v>4396.3999999999996</v>
      </c>
      <c r="D343" s="265">
        <v>4396.3999999999996</v>
      </c>
      <c r="E343" s="265">
        <v>0</v>
      </c>
      <c r="F343" s="264"/>
    </row>
    <row r="344" spans="1:6" x14ac:dyDescent="0.2">
      <c r="A344" s="223" t="s">
        <v>1137</v>
      </c>
      <c r="B344" s="264" t="s">
        <v>1136</v>
      </c>
      <c r="C344" s="265">
        <v>4396.3999999999996</v>
      </c>
      <c r="D344" s="265">
        <v>4396.3999999999996</v>
      </c>
      <c r="E344" s="265">
        <v>0</v>
      </c>
      <c r="F344" s="264"/>
    </row>
    <row r="345" spans="1:6" x14ac:dyDescent="0.2">
      <c r="A345" s="223" t="s">
        <v>1138</v>
      </c>
      <c r="B345" s="264" t="s">
        <v>1136</v>
      </c>
      <c r="C345" s="265">
        <v>4396.3999999999996</v>
      </c>
      <c r="D345" s="265">
        <v>4396.3999999999996</v>
      </c>
      <c r="E345" s="265">
        <v>0</v>
      </c>
      <c r="F345" s="264"/>
    </row>
    <row r="346" spans="1:6" x14ac:dyDescent="0.2">
      <c r="A346" s="223" t="s">
        <v>1139</v>
      </c>
      <c r="B346" s="264" t="s">
        <v>1136</v>
      </c>
      <c r="C346" s="265">
        <v>4396.3999999999996</v>
      </c>
      <c r="D346" s="265">
        <v>4396.3999999999996</v>
      </c>
      <c r="E346" s="265">
        <v>0</v>
      </c>
      <c r="F346" s="264"/>
    </row>
    <row r="347" spans="1:6" x14ac:dyDescent="0.2">
      <c r="A347" s="223" t="s">
        <v>1140</v>
      </c>
      <c r="B347" s="264" t="s">
        <v>1141</v>
      </c>
      <c r="C347" s="265">
        <v>1090.4000000000001</v>
      </c>
      <c r="D347" s="265">
        <v>1090.4000000000001</v>
      </c>
      <c r="E347" s="265">
        <v>0</v>
      </c>
      <c r="F347" s="264"/>
    </row>
    <row r="348" spans="1:6" x14ac:dyDescent="0.2">
      <c r="A348" s="223" t="s">
        <v>1142</v>
      </c>
      <c r="B348" s="264" t="s">
        <v>1143</v>
      </c>
      <c r="C348" s="265">
        <v>1090.4000000000001</v>
      </c>
      <c r="D348" s="265">
        <v>1090.4000000000001</v>
      </c>
      <c r="E348" s="265">
        <v>0</v>
      </c>
      <c r="F348" s="264"/>
    </row>
    <row r="349" spans="1:6" x14ac:dyDescent="0.2">
      <c r="A349" s="223" t="s">
        <v>1144</v>
      </c>
      <c r="B349" s="264" t="s">
        <v>1145</v>
      </c>
      <c r="C349" s="265">
        <v>7250</v>
      </c>
      <c r="D349" s="265">
        <v>7250</v>
      </c>
      <c r="E349" s="265">
        <v>0</v>
      </c>
      <c r="F349" s="264"/>
    </row>
    <row r="350" spans="1:6" x14ac:dyDescent="0.2">
      <c r="A350" s="223" t="s">
        <v>1146</v>
      </c>
      <c r="B350" s="264" t="s">
        <v>1147</v>
      </c>
      <c r="C350" s="265">
        <v>3166.8</v>
      </c>
      <c r="D350" s="265">
        <v>3166.8</v>
      </c>
      <c r="E350" s="265">
        <v>0</v>
      </c>
      <c r="F350" s="264"/>
    </row>
    <row r="351" spans="1:6" x14ac:dyDescent="0.2">
      <c r="A351" s="223" t="s">
        <v>1148</v>
      </c>
      <c r="B351" s="264" t="s">
        <v>1149</v>
      </c>
      <c r="C351" s="265">
        <v>8642</v>
      </c>
      <c r="D351" s="265">
        <v>8642</v>
      </c>
      <c r="E351" s="265">
        <v>0</v>
      </c>
      <c r="F351" s="264"/>
    </row>
    <row r="352" spans="1:6" x14ac:dyDescent="0.2">
      <c r="A352" s="223" t="s">
        <v>1150</v>
      </c>
      <c r="B352" s="264" t="s">
        <v>1149</v>
      </c>
      <c r="C352" s="265">
        <v>8642</v>
      </c>
      <c r="D352" s="265">
        <v>8642</v>
      </c>
      <c r="E352" s="265">
        <v>0</v>
      </c>
      <c r="F352" s="264"/>
    </row>
    <row r="353" spans="1:6" x14ac:dyDescent="0.2">
      <c r="A353" s="223" t="s">
        <v>1151</v>
      </c>
      <c r="B353" s="264" t="s">
        <v>1149</v>
      </c>
      <c r="C353" s="265">
        <v>8642</v>
      </c>
      <c r="D353" s="265">
        <v>8642</v>
      </c>
      <c r="E353" s="265">
        <v>0</v>
      </c>
      <c r="F353" s="264"/>
    </row>
    <row r="354" spans="1:6" x14ac:dyDescent="0.2">
      <c r="A354" s="223" t="s">
        <v>1152</v>
      </c>
      <c r="B354" s="264" t="s">
        <v>1149</v>
      </c>
      <c r="C354" s="265">
        <v>8642</v>
      </c>
      <c r="D354" s="265">
        <v>8642</v>
      </c>
      <c r="E354" s="265">
        <v>0</v>
      </c>
      <c r="F354" s="264"/>
    </row>
    <row r="355" spans="1:6" x14ac:dyDescent="0.2">
      <c r="A355" s="223" t="s">
        <v>1153</v>
      </c>
      <c r="B355" s="264" t="s">
        <v>1149</v>
      </c>
      <c r="C355" s="265">
        <v>8642</v>
      </c>
      <c r="D355" s="265">
        <v>8642</v>
      </c>
      <c r="E355" s="265">
        <v>0</v>
      </c>
      <c r="F355" s="264"/>
    </row>
    <row r="356" spans="1:6" x14ac:dyDescent="0.2">
      <c r="A356" s="223" t="s">
        <v>1154</v>
      </c>
      <c r="B356" s="264" t="s">
        <v>1149</v>
      </c>
      <c r="C356" s="265">
        <v>8642</v>
      </c>
      <c r="D356" s="265">
        <v>8642</v>
      </c>
      <c r="E356" s="265">
        <v>0</v>
      </c>
      <c r="F356" s="264"/>
    </row>
    <row r="357" spans="1:6" x14ac:dyDescent="0.2">
      <c r="A357" s="223" t="s">
        <v>1155</v>
      </c>
      <c r="B357" s="264" t="s">
        <v>1149</v>
      </c>
      <c r="C357" s="265">
        <v>8642</v>
      </c>
      <c r="D357" s="265">
        <v>8642</v>
      </c>
      <c r="E357" s="265">
        <v>0</v>
      </c>
      <c r="F357" s="264"/>
    </row>
    <row r="358" spans="1:6" x14ac:dyDescent="0.2">
      <c r="A358" s="223" t="s">
        <v>1156</v>
      </c>
      <c r="B358" s="264" t="s">
        <v>1149</v>
      </c>
      <c r="C358" s="265">
        <v>8642</v>
      </c>
      <c r="D358" s="265">
        <v>8642</v>
      </c>
      <c r="E358" s="265">
        <v>0</v>
      </c>
      <c r="F358" s="264"/>
    </row>
    <row r="359" spans="1:6" x14ac:dyDescent="0.2">
      <c r="A359" s="223" t="s">
        <v>1157</v>
      </c>
      <c r="B359" s="264" t="s">
        <v>1149</v>
      </c>
      <c r="C359" s="265">
        <v>8642</v>
      </c>
      <c r="D359" s="265">
        <v>8642</v>
      </c>
      <c r="E359" s="265">
        <v>0</v>
      </c>
      <c r="F359" s="264"/>
    </row>
    <row r="360" spans="1:6" x14ac:dyDescent="0.2">
      <c r="A360" s="223" t="s">
        <v>1158</v>
      </c>
      <c r="B360" s="264" t="s">
        <v>1159</v>
      </c>
      <c r="C360" s="265">
        <v>4141.2</v>
      </c>
      <c r="D360" s="265">
        <v>4141.2</v>
      </c>
      <c r="E360" s="265">
        <v>0</v>
      </c>
      <c r="F360" s="264"/>
    </row>
    <row r="361" spans="1:6" x14ac:dyDescent="0.2">
      <c r="A361" s="223" t="s">
        <v>1160</v>
      </c>
      <c r="B361" s="264" t="s">
        <v>1159</v>
      </c>
      <c r="C361" s="265">
        <v>4141.2</v>
      </c>
      <c r="D361" s="265">
        <v>4141.2</v>
      </c>
      <c r="E361" s="265">
        <v>0</v>
      </c>
      <c r="F361" s="264"/>
    </row>
    <row r="362" spans="1:6" x14ac:dyDescent="0.2">
      <c r="A362" s="223" t="s">
        <v>1161</v>
      </c>
      <c r="B362" s="264" t="s">
        <v>1159</v>
      </c>
      <c r="C362" s="265">
        <v>4141.2</v>
      </c>
      <c r="D362" s="265">
        <v>4141.2</v>
      </c>
      <c r="E362" s="265">
        <v>0</v>
      </c>
      <c r="F362" s="264"/>
    </row>
    <row r="363" spans="1:6" x14ac:dyDescent="0.2">
      <c r="A363" s="223" t="s">
        <v>1162</v>
      </c>
      <c r="B363" s="264" t="s">
        <v>1163</v>
      </c>
      <c r="C363" s="265">
        <v>3683</v>
      </c>
      <c r="D363" s="265">
        <v>3683</v>
      </c>
      <c r="E363" s="265">
        <v>0</v>
      </c>
      <c r="F363" s="264"/>
    </row>
    <row r="364" spans="1:6" x14ac:dyDescent="0.2">
      <c r="A364" s="223" t="s">
        <v>1164</v>
      </c>
      <c r="B364" s="264" t="s">
        <v>1165</v>
      </c>
      <c r="C364" s="265">
        <v>926.84</v>
      </c>
      <c r="D364" s="265">
        <v>926.84</v>
      </c>
      <c r="E364" s="265">
        <v>0</v>
      </c>
      <c r="F364" s="264"/>
    </row>
    <row r="365" spans="1:6" x14ac:dyDescent="0.2">
      <c r="A365" s="223" t="s">
        <v>1166</v>
      </c>
      <c r="B365" s="264" t="s">
        <v>1165</v>
      </c>
      <c r="C365" s="265">
        <v>926.84</v>
      </c>
      <c r="D365" s="265">
        <v>926.84</v>
      </c>
      <c r="E365" s="265">
        <v>0</v>
      </c>
      <c r="F365" s="264"/>
    </row>
    <row r="366" spans="1:6" x14ac:dyDescent="0.2">
      <c r="A366" s="223" t="s">
        <v>1167</v>
      </c>
      <c r="B366" s="264" t="s">
        <v>1165</v>
      </c>
      <c r="C366" s="265">
        <v>926.84</v>
      </c>
      <c r="D366" s="265">
        <v>926.84</v>
      </c>
      <c r="E366" s="265">
        <v>0</v>
      </c>
      <c r="F366" s="264"/>
    </row>
    <row r="367" spans="1:6" x14ac:dyDescent="0.2">
      <c r="A367" s="223" t="s">
        <v>1168</v>
      </c>
      <c r="B367" s="264" t="s">
        <v>1169</v>
      </c>
      <c r="C367" s="265">
        <v>6177</v>
      </c>
      <c r="D367" s="265">
        <v>6177</v>
      </c>
      <c r="E367" s="265">
        <v>0</v>
      </c>
      <c r="F367" s="264"/>
    </row>
    <row r="368" spans="1:6" x14ac:dyDescent="0.2">
      <c r="A368" s="223" t="s">
        <v>1170</v>
      </c>
      <c r="B368" s="264" t="s">
        <v>1169</v>
      </c>
      <c r="C368" s="265">
        <v>6177</v>
      </c>
      <c r="D368" s="265">
        <v>6177</v>
      </c>
      <c r="E368" s="265">
        <v>0</v>
      </c>
      <c r="F368" s="264"/>
    </row>
    <row r="369" spans="1:6" x14ac:dyDescent="0.2">
      <c r="A369" s="223" t="s">
        <v>1171</v>
      </c>
      <c r="B369" s="264" t="s">
        <v>1172</v>
      </c>
      <c r="C369" s="265">
        <v>16019.6</v>
      </c>
      <c r="D369" s="265">
        <v>16019.6</v>
      </c>
      <c r="E369" s="265">
        <v>0</v>
      </c>
      <c r="F369" s="264"/>
    </row>
    <row r="370" spans="1:6" x14ac:dyDescent="0.2">
      <c r="A370" s="223" t="s">
        <v>1173</v>
      </c>
      <c r="B370" s="264" t="s">
        <v>1174</v>
      </c>
      <c r="C370" s="265">
        <v>16019.6</v>
      </c>
      <c r="D370" s="265">
        <v>16019.6</v>
      </c>
      <c r="E370" s="265">
        <v>0</v>
      </c>
      <c r="F370" s="264"/>
    </row>
    <row r="371" spans="1:6" x14ac:dyDescent="0.2">
      <c r="A371" s="223" t="s">
        <v>1175</v>
      </c>
      <c r="B371" s="264" t="s">
        <v>1174</v>
      </c>
      <c r="C371" s="265">
        <v>16019.6</v>
      </c>
      <c r="D371" s="265">
        <v>16019.6</v>
      </c>
      <c r="E371" s="265">
        <v>0</v>
      </c>
      <c r="F371" s="264"/>
    </row>
    <row r="372" spans="1:6" x14ac:dyDescent="0.2">
      <c r="A372" s="223" t="s">
        <v>1176</v>
      </c>
      <c r="B372" s="264" t="s">
        <v>1177</v>
      </c>
      <c r="C372" s="265">
        <v>7145.6</v>
      </c>
      <c r="D372" s="265">
        <v>7145.6</v>
      </c>
      <c r="E372" s="265">
        <v>0</v>
      </c>
      <c r="F372" s="264"/>
    </row>
    <row r="373" spans="1:6" x14ac:dyDescent="0.2">
      <c r="A373" s="223" t="s">
        <v>1178</v>
      </c>
      <c r="B373" s="264" t="s">
        <v>1177</v>
      </c>
      <c r="C373" s="265">
        <v>7145.6</v>
      </c>
      <c r="D373" s="265">
        <v>7145.6</v>
      </c>
      <c r="E373" s="265">
        <v>0</v>
      </c>
      <c r="F373" s="264"/>
    </row>
    <row r="374" spans="1:6" x14ac:dyDescent="0.2">
      <c r="A374" s="223" t="s">
        <v>1179</v>
      </c>
      <c r="B374" s="264" t="s">
        <v>1177</v>
      </c>
      <c r="C374" s="265">
        <v>7145.6</v>
      </c>
      <c r="D374" s="265">
        <v>7145.6</v>
      </c>
      <c r="E374" s="265">
        <v>0</v>
      </c>
      <c r="F374" s="264"/>
    </row>
    <row r="375" spans="1:6" x14ac:dyDescent="0.2">
      <c r="A375" s="223" t="s">
        <v>1180</v>
      </c>
      <c r="B375" s="264" t="s">
        <v>1181</v>
      </c>
      <c r="C375" s="265">
        <v>4118</v>
      </c>
      <c r="D375" s="265">
        <v>4118</v>
      </c>
      <c r="E375" s="265">
        <v>0</v>
      </c>
      <c r="F375" s="264"/>
    </row>
    <row r="376" spans="1:6" x14ac:dyDescent="0.2">
      <c r="A376" s="223" t="s">
        <v>1182</v>
      </c>
      <c r="B376" s="264" t="s">
        <v>1181</v>
      </c>
      <c r="C376" s="265">
        <v>4118</v>
      </c>
      <c r="D376" s="265">
        <v>4118</v>
      </c>
      <c r="E376" s="265">
        <v>0</v>
      </c>
      <c r="F376" s="264"/>
    </row>
    <row r="377" spans="1:6" x14ac:dyDescent="0.2">
      <c r="A377" s="223" t="s">
        <v>1183</v>
      </c>
      <c r="B377" s="264" t="s">
        <v>1181</v>
      </c>
      <c r="C377" s="265">
        <v>4118</v>
      </c>
      <c r="D377" s="265">
        <v>4118</v>
      </c>
      <c r="E377" s="265">
        <v>0</v>
      </c>
      <c r="F377" s="264"/>
    </row>
    <row r="378" spans="1:6" x14ac:dyDescent="0.2">
      <c r="A378" s="223" t="s">
        <v>1184</v>
      </c>
      <c r="B378" s="264" t="s">
        <v>1185</v>
      </c>
      <c r="C378" s="265">
        <v>4303.6000000000004</v>
      </c>
      <c r="D378" s="265">
        <v>4303.6000000000004</v>
      </c>
      <c r="E378" s="265">
        <v>0</v>
      </c>
      <c r="F378" s="264"/>
    </row>
    <row r="379" spans="1:6" x14ac:dyDescent="0.2">
      <c r="A379" s="223" t="s">
        <v>1186</v>
      </c>
      <c r="B379" s="264" t="s">
        <v>1185</v>
      </c>
      <c r="C379" s="265">
        <v>4303.6000000000004</v>
      </c>
      <c r="D379" s="265">
        <v>4303.6000000000004</v>
      </c>
      <c r="E379" s="265">
        <v>0</v>
      </c>
      <c r="F379" s="264"/>
    </row>
    <row r="380" spans="1:6" x14ac:dyDescent="0.2">
      <c r="A380" s="223" t="s">
        <v>1187</v>
      </c>
      <c r="B380" s="264" t="s">
        <v>1185</v>
      </c>
      <c r="C380" s="265">
        <v>4303.6000000000004</v>
      </c>
      <c r="D380" s="265">
        <v>4303.6000000000004</v>
      </c>
      <c r="E380" s="265">
        <v>0</v>
      </c>
      <c r="F380" s="264"/>
    </row>
    <row r="381" spans="1:6" x14ac:dyDescent="0.2">
      <c r="A381" s="223" t="s">
        <v>1188</v>
      </c>
      <c r="B381" s="264" t="s">
        <v>1189</v>
      </c>
      <c r="C381" s="265">
        <v>1779.44</v>
      </c>
      <c r="D381" s="265">
        <v>1779.44</v>
      </c>
      <c r="E381" s="265">
        <v>0</v>
      </c>
      <c r="F381" s="264"/>
    </row>
    <row r="382" spans="1:6" x14ac:dyDescent="0.2">
      <c r="A382" s="223" t="s">
        <v>1190</v>
      </c>
      <c r="B382" s="264" t="s">
        <v>1191</v>
      </c>
      <c r="C382" s="265">
        <v>1779.44</v>
      </c>
      <c r="D382" s="265">
        <v>1779.44</v>
      </c>
      <c r="E382" s="265">
        <v>0</v>
      </c>
      <c r="F382" s="264"/>
    </row>
    <row r="383" spans="1:6" x14ac:dyDescent="0.2">
      <c r="A383" s="223" t="s">
        <v>1192</v>
      </c>
      <c r="B383" s="264" t="s">
        <v>1191</v>
      </c>
      <c r="C383" s="265">
        <v>1779.44</v>
      </c>
      <c r="D383" s="265">
        <v>1779.44</v>
      </c>
      <c r="E383" s="265">
        <v>0</v>
      </c>
      <c r="F383" s="264"/>
    </row>
    <row r="384" spans="1:6" x14ac:dyDescent="0.2">
      <c r="A384" s="223" t="s">
        <v>1193</v>
      </c>
      <c r="B384" s="264" t="s">
        <v>1191</v>
      </c>
      <c r="C384" s="265">
        <v>1779.44</v>
      </c>
      <c r="D384" s="265">
        <v>1779.44</v>
      </c>
      <c r="E384" s="265">
        <v>0</v>
      </c>
      <c r="F384" s="264"/>
    </row>
    <row r="385" spans="1:6" x14ac:dyDescent="0.2">
      <c r="A385" s="223" t="s">
        <v>1194</v>
      </c>
      <c r="B385" s="264" t="s">
        <v>1191</v>
      </c>
      <c r="C385" s="265">
        <v>1779.44</v>
      </c>
      <c r="D385" s="265">
        <v>1779.44</v>
      </c>
      <c r="E385" s="265">
        <v>0</v>
      </c>
      <c r="F385" s="264"/>
    </row>
    <row r="386" spans="1:6" x14ac:dyDescent="0.2">
      <c r="A386" s="223" t="s">
        <v>1195</v>
      </c>
      <c r="B386" s="264" t="s">
        <v>1191</v>
      </c>
      <c r="C386" s="265">
        <v>1779.44</v>
      </c>
      <c r="D386" s="265">
        <v>1779.44</v>
      </c>
      <c r="E386" s="265">
        <v>0</v>
      </c>
      <c r="F386" s="264"/>
    </row>
    <row r="387" spans="1:6" x14ac:dyDescent="0.2">
      <c r="A387" s="223" t="s">
        <v>1196</v>
      </c>
      <c r="B387" s="264" t="s">
        <v>1197</v>
      </c>
      <c r="C387" s="265">
        <v>50460</v>
      </c>
      <c r="D387" s="265">
        <v>50460</v>
      </c>
      <c r="E387" s="265">
        <v>0</v>
      </c>
      <c r="F387" s="264"/>
    </row>
    <row r="388" spans="1:6" x14ac:dyDescent="0.2">
      <c r="A388" s="223" t="s">
        <v>1198</v>
      </c>
      <c r="B388" s="264" t="s">
        <v>1199</v>
      </c>
      <c r="C388" s="265">
        <v>1888.48</v>
      </c>
      <c r="D388" s="265">
        <v>1888.48</v>
      </c>
      <c r="E388" s="265">
        <v>0</v>
      </c>
      <c r="F388" s="264"/>
    </row>
    <row r="389" spans="1:6" x14ac:dyDescent="0.2">
      <c r="A389" s="223" t="s">
        <v>1200</v>
      </c>
      <c r="B389" s="264" t="s">
        <v>1199</v>
      </c>
      <c r="C389" s="265">
        <v>1888.48</v>
      </c>
      <c r="D389" s="265">
        <v>1888.48</v>
      </c>
      <c r="E389" s="265">
        <v>0</v>
      </c>
      <c r="F389" s="264"/>
    </row>
    <row r="390" spans="1:6" x14ac:dyDescent="0.2">
      <c r="A390" s="223" t="s">
        <v>1201</v>
      </c>
      <c r="B390" s="264" t="s">
        <v>1199</v>
      </c>
      <c r="C390" s="265">
        <v>1888.48</v>
      </c>
      <c r="D390" s="265">
        <v>1888.48</v>
      </c>
      <c r="E390" s="265">
        <v>0</v>
      </c>
      <c r="F390" s="264"/>
    </row>
    <row r="391" spans="1:6" x14ac:dyDescent="0.2">
      <c r="A391" s="223" t="s">
        <v>1202</v>
      </c>
      <c r="B391" s="264" t="s">
        <v>1199</v>
      </c>
      <c r="C391" s="265">
        <v>1888.48</v>
      </c>
      <c r="D391" s="265">
        <v>1888.48</v>
      </c>
      <c r="E391" s="265">
        <v>0</v>
      </c>
      <c r="F391" s="264"/>
    </row>
    <row r="392" spans="1:6" x14ac:dyDescent="0.2">
      <c r="A392" s="223" t="s">
        <v>1203</v>
      </c>
      <c r="B392" s="264" t="s">
        <v>1199</v>
      </c>
      <c r="C392" s="265">
        <v>1888.48</v>
      </c>
      <c r="D392" s="265">
        <v>1888.48</v>
      </c>
      <c r="E392" s="265">
        <v>0</v>
      </c>
      <c r="F392" s="264"/>
    </row>
    <row r="393" spans="1:6" x14ac:dyDescent="0.2">
      <c r="A393" s="223" t="s">
        <v>1204</v>
      </c>
      <c r="B393" s="264" t="s">
        <v>1199</v>
      </c>
      <c r="C393" s="265">
        <v>1888.48</v>
      </c>
      <c r="D393" s="265">
        <v>1888.48</v>
      </c>
      <c r="E393" s="265">
        <v>0</v>
      </c>
      <c r="F393" s="264"/>
    </row>
    <row r="394" spans="1:6" x14ac:dyDescent="0.2">
      <c r="A394" s="223" t="s">
        <v>1205</v>
      </c>
      <c r="B394" s="264" t="s">
        <v>1199</v>
      </c>
      <c r="C394" s="265">
        <v>1888.48</v>
      </c>
      <c r="D394" s="265">
        <v>1888.48</v>
      </c>
      <c r="E394" s="265">
        <v>0</v>
      </c>
      <c r="F394" s="264"/>
    </row>
    <row r="395" spans="1:6" x14ac:dyDescent="0.2">
      <c r="A395" s="223" t="s">
        <v>1206</v>
      </c>
      <c r="B395" s="264" t="s">
        <v>1199</v>
      </c>
      <c r="C395" s="265">
        <v>1888.48</v>
      </c>
      <c r="D395" s="265">
        <v>1888.48</v>
      </c>
      <c r="E395" s="265">
        <v>0</v>
      </c>
      <c r="F395" s="264"/>
    </row>
    <row r="396" spans="1:6" x14ac:dyDescent="0.2">
      <c r="A396" s="223" t="s">
        <v>1207</v>
      </c>
      <c r="B396" s="264" t="s">
        <v>1199</v>
      </c>
      <c r="C396" s="265">
        <v>1888.48</v>
      </c>
      <c r="D396" s="265">
        <v>1888.48</v>
      </c>
      <c r="E396" s="265">
        <v>0</v>
      </c>
      <c r="F396" s="264"/>
    </row>
    <row r="397" spans="1:6" x14ac:dyDescent="0.2">
      <c r="A397" s="223" t="s">
        <v>1208</v>
      </c>
      <c r="B397" s="264" t="s">
        <v>1199</v>
      </c>
      <c r="C397" s="265">
        <v>1888.48</v>
      </c>
      <c r="D397" s="265">
        <v>1888.48</v>
      </c>
      <c r="E397" s="265">
        <v>0</v>
      </c>
      <c r="F397" s="264"/>
    </row>
    <row r="398" spans="1:6" x14ac:dyDescent="0.2">
      <c r="A398" s="223" t="s">
        <v>1209</v>
      </c>
      <c r="B398" s="264" t="s">
        <v>1199</v>
      </c>
      <c r="C398" s="265">
        <v>1888.48</v>
      </c>
      <c r="D398" s="265">
        <v>1888.48</v>
      </c>
      <c r="E398" s="265">
        <v>0</v>
      </c>
      <c r="F398" s="264"/>
    </row>
    <row r="399" spans="1:6" x14ac:dyDescent="0.2">
      <c r="A399" s="223" t="s">
        <v>1210</v>
      </c>
      <c r="B399" s="264" t="s">
        <v>1199</v>
      </c>
      <c r="C399" s="265">
        <v>1888.48</v>
      </c>
      <c r="D399" s="265">
        <v>1888.48</v>
      </c>
      <c r="E399" s="265">
        <v>0</v>
      </c>
      <c r="F399" s="264"/>
    </row>
    <row r="400" spans="1:6" x14ac:dyDescent="0.2">
      <c r="A400" s="223" t="s">
        <v>1211</v>
      </c>
      <c r="B400" s="264" t="s">
        <v>1212</v>
      </c>
      <c r="C400" s="265">
        <v>2575.1999999999998</v>
      </c>
      <c r="D400" s="265">
        <v>2575.1999999999998</v>
      </c>
      <c r="E400" s="265">
        <v>0</v>
      </c>
      <c r="F400" s="264"/>
    </row>
    <row r="401" spans="1:6" x14ac:dyDescent="0.2">
      <c r="A401" s="223" t="s">
        <v>1213</v>
      </c>
      <c r="B401" s="264" t="s">
        <v>1212</v>
      </c>
      <c r="C401" s="265">
        <v>2575.1999999999998</v>
      </c>
      <c r="D401" s="265">
        <v>2575.1999999999998</v>
      </c>
      <c r="E401" s="265">
        <v>0</v>
      </c>
      <c r="F401" s="264"/>
    </row>
    <row r="402" spans="1:6" x14ac:dyDescent="0.2">
      <c r="A402" s="223" t="s">
        <v>1214</v>
      </c>
      <c r="B402" s="264" t="s">
        <v>1215</v>
      </c>
      <c r="C402" s="265">
        <v>54829.72</v>
      </c>
      <c r="D402" s="265">
        <v>54829.72</v>
      </c>
      <c r="E402" s="265">
        <v>0</v>
      </c>
      <c r="F402" s="264"/>
    </row>
    <row r="403" spans="1:6" x14ac:dyDescent="0.2">
      <c r="A403" s="223" t="s">
        <v>1216</v>
      </c>
      <c r="B403" s="264" t="s">
        <v>1217</v>
      </c>
      <c r="C403" s="265">
        <v>7847.4</v>
      </c>
      <c r="D403" s="265">
        <v>7847.4</v>
      </c>
      <c r="E403" s="265">
        <v>0</v>
      </c>
      <c r="F403" s="264"/>
    </row>
    <row r="404" spans="1:6" x14ac:dyDescent="0.2">
      <c r="A404" s="223" t="s">
        <v>1218</v>
      </c>
      <c r="B404" s="264" t="s">
        <v>1219</v>
      </c>
      <c r="C404" s="265">
        <v>290</v>
      </c>
      <c r="D404" s="265">
        <v>290</v>
      </c>
      <c r="E404" s="265">
        <v>0</v>
      </c>
      <c r="F404" s="264"/>
    </row>
    <row r="405" spans="1:6" x14ac:dyDescent="0.2">
      <c r="A405" s="223" t="s">
        <v>1220</v>
      </c>
      <c r="B405" s="264" t="s">
        <v>1219</v>
      </c>
      <c r="C405" s="265">
        <v>290</v>
      </c>
      <c r="D405" s="265">
        <v>290</v>
      </c>
      <c r="E405" s="265">
        <v>0</v>
      </c>
      <c r="F405" s="264"/>
    </row>
    <row r="406" spans="1:6" x14ac:dyDescent="0.2">
      <c r="A406" s="223" t="s">
        <v>1221</v>
      </c>
      <c r="B406" s="264" t="s">
        <v>1222</v>
      </c>
      <c r="C406" s="265">
        <v>7333.34</v>
      </c>
      <c r="D406" s="265">
        <v>7333.34</v>
      </c>
      <c r="E406" s="265">
        <v>0</v>
      </c>
      <c r="F406" s="264"/>
    </row>
    <row r="407" spans="1:6" x14ac:dyDescent="0.2">
      <c r="A407" s="223" t="s">
        <v>1223</v>
      </c>
      <c r="B407" s="264" t="s">
        <v>1222</v>
      </c>
      <c r="C407" s="265">
        <v>7333.33</v>
      </c>
      <c r="D407" s="265">
        <v>7333.33</v>
      </c>
      <c r="E407" s="265">
        <v>0</v>
      </c>
      <c r="F407" s="264"/>
    </row>
    <row r="408" spans="1:6" x14ac:dyDescent="0.2">
      <c r="A408" s="223" t="s">
        <v>1224</v>
      </c>
      <c r="B408" s="264" t="s">
        <v>1222</v>
      </c>
      <c r="C408" s="265">
        <v>7333.33</v>
      </c>
      <c r="D408" s="265">
        <v>7333.33</v>
      </c>
      <c r="E408" s="265">
        <v>0</v>
      </c>
      <c r="F408" s="264"/>
    </row>
    <row r="409" spans="1:6" x14ac:dyDescent="0.2">
      <c r="A409" s="223" t="s">
        <v>1225</v>
      </c>
      <c r="B409" s="264" t="s">
        <v>1226</v>
      </c>
      <c r="C409" s="265">
        <v>32526.400000000001</v>
      </c>
      <c r="D409" s="265">
        <v>32526.400000000001</v>
      </c>
      <c r="E409" s="265">
        <v>0</v>
      </c>
      <c r="F409" s="264"/>
    </row>
    <row r="410" spans="1:6" x14ac:dyDescent="0.2">
      <c r="A410" s="223" t="s">
        <v>1227</v>
      </c>
      <c r="B410" s="264" t="s">
        <v>1228</v>
      </c>
      <c r="C410" s="265">
        <v>46980</v>
      </c>
      <c r="D410" s="265">
        <v>46980</v>
      </c>
      <c r="E410" s="265">
        <v>0</v>
      </c>
      <c r="F410" s="264"/>
    </row>
    <row r="411" spans="1:6" x14ac:dyDescent="0.2">
      <c r="A411" s="223" t="s">
        <v>1229</v>
      </c>
      <c r="B411" s="264" t="s">
        <v>1230</v>
      </c>
      <c r="C411" s="265">
        <v>61248</v>
      </c>
      <c r="D411" s="265">
        <v>61248</v>
      </c>
      <c r="E411" s="265">
        <v>0</v>
      </c>
      <c r="F411" s="264"/>
    </row>
    <row r="412" spans="1:6" x14ac:dyDescent="0.2">
      <c r="A412" s="223" t="s">
        <v>1231</v>
      </c>
      <c r="B412" s="264" t="s">
        <v>1232</v>
      </c>
      <c r="C412" s="265">
        <v>28675.200000000001</v>
      </c>
      <c r="D412" s="265">
        <v>28675.200000000001</v>
      </c>
      <c r="E412" s="265">
        <v>0</v>
      </c>
      <c r="F412" s="264"/>
    </row>
    <row r="413" spans="1:6" x14ac:dyDescent="0.2">
      <c r="A413" s="223" t="s">
        <v>1233</v>
      </c>
      <c r="B413" s="264" t="s">
        <v>1234</v>
      </c>
      <c r="C413" s="265">
        <v>19515.84</v>
      </c>
      <c r="D413" s="265">
        <v>19515.84</v>
      </c>
      <c r="E413" s="265">
        <v>0</v>
      </c>
      <c r="F413" s="264"/>
    </row>
    <row r="414" spans="1:6" x14ac:dyDescent="0.2">
      <c r="A414" s="223" t="s">
        <v>1235</v>
      </c>
      <c r="B414" s="264" t="s">
        <v>1236</v>
      </c>
      <c r="C414" s="265">
        <v>10676.64</v>
      </c>
      <c r="D414" s="265">
        <v>10676.64</v>
      </c>
      <c r="E414" s="265">
        <v>0</v>
      </c>
      <c r="F414" s="264"/>
    </row>
    <row r="415" spans="1:6" x14ac:dyDescent="0.2">
      <c r="A415" s="223" t="s">
        <v>1237</v>
      </c>
      <c r="B415" s="264" t="s">
        <v>1238</v>
      </c>
      <c r="C415" s="265">
        <v>23239.439999999999</v>
      </c>
      <c r="D415" s="265">
        <v>23239.439999999999</v>
      </c>
      <c r="E415" s="265">
        <v>0</v>
      </c>
      <c r="F415" s="264"/>
    </row>
    <row r="416" spans="1:6" x14ac:dyDescent="0.2">
      <c r="A416" s="223" t="s">
        <v>1239</v>
      </c>
      <c r="B416" s="264" t="s">
        <v>1240</v>
      </c>
      <c r="C416" s="265">
        <v>38686</v>
      </c>
      <c r="D416" s="265">
        <v>38686</v>
      </c>
      <c r="E416" s="265">
        <v>0</v>
      </c>
      <c r="F416" s="264"/>
    </row>
    <row r="417" spans="1:6" x14ac:dyDescent="0.2">
      <c r="A417" s="223" t="s">
        <v>1241</v>
      </c>
      <c r="B417" s="264" t="s">
        <v>1242</v>
      </c>
      <c r="C417" s="265">
        <v>26007.200000000001</v>
      </c>
      <c r="D417" s="265">
        <v>26007.200000000001</v>
      </c>
      <c r="E417" s="265">
        <v>0</v>
      </c>
      <c r="F417" s="264"/>
    </row>
    <row r="418" spans="1:6" x14ac:dyDescent="0.2">
      <c r="A418" s="223" t="s">
        <v>1243</v>
      </c>
      <c r="B418" s="264" t="s">
        <v>1244</v>
      </c>
      <c r="C418" s="265">
        <v>50668.800000000003</v>
      </c>
      <c r="D418" s="265">
        <v>50668.800000000003</v>
      </c>
      <c r="E418" s="265">
        <v>0</v>
      </c>
      <c r="F418" s="264"/>
    </row>
    <row r="419" spans="1:6" x14ac:dyDescent="0.2">
      <c r="A419" s="223" t="s">
        <v>1245</v>
      </c>
      <c r="B419" s="264" t="s">
        <v>1246</v>
      </c>
      <c r="C419" s="265">
        <v>133023</v>
      </c>
      <c r="D419" s="265">
        <v>133023</v>
      </c>
      <c r="E419" s="265">
        <v>0</v>
      </c>
      <c r="F419" s="264"/>
    </row>
    <row r="420" spans="1:6" x14ac:dyDescent="0.2">
      <c r="A420" s="223" t="s">
        <v>1247</v>
      </c>
      <c r="B420" s="264" t="s">
        <v>1248</v>
      </c>
      <c r="C420" s="265">
        <v>2134.4</v>
      </c>
      <c r="D420" s="265">
        <v>2134.4</v>
      </c>
      <c r="E420" s="265">
        <v>0</v>
      </c>
      <c r="F420" s="264"/>
    </row>
    <row r="421" spans="1:6" x14ac:dyDescent="0.2">
      <c r="A421" s="223" t="s">
        <v>1249</v>
      </c>
      <c r="B421" s="264" t="s">
        <v>1250</v>
      </c>
      <c r="C421" s="265">
        <v>13920</v>
      </c>
      <c r="D421" s="265">
        <v>13920</v>
      </c>
      <c r="E421" s="265">
        <v>0</v>
      </c>
      <c r="F421" s="264"/>
    </row>
    <row r="422" spans="1:6" x14ac:dyDescent="0.2">
      <c r="A422" s="223" t="s">
        <v>1251</v>
      </c>
      <c r="B422" s="264" t="s">
        <v>1252</v>
      </c>
      <c r="C422" s="265">
        <v>51272</v>
      </c>
      <c r="D422" s="265">
        <v>51272</v>
      </c>
      <c r="E422" s="265">
        <v>0</v>
      </c>
      <c r="F422" s="264"/>
    </row>
    <row r="423" spans="1:6" x14ac:dyDescent="0.2">
      <c r="A423" s="223" t="s">
        <v>1253</v>
      </c>
      <c r="B423" s="264" t="s">
        <v>1254</v>
      </c>
      <c r="C423" s="265">
        <v>25636</v>
      </c>
      <c r="D423" s="265">
        <v>25636</v>
      </c>
      <c r="E423" s="265">
        <v>0</v>
      </c>
      <c r="F423" s="264"/>
    </row>
    <row r="424" spans="1:6" x14ac:dyDescent="0.2">
      <c r="A424" s="223" t="s">
        <v>1255</v>
      </c>
      <c r="B424" s="264" t="s">
        <v>1256</v>
      </c>
      <c r="C424" s="265">
        <v>26726.400000000001</v>
      </c>
      <c r="D424" s="265">
        <v>26726.400000000001</v>
      </c>
      <c r="E424" s="265">
        <v>0</v>
      </c>
      <c r="F424" s="264"/>
    </row>
    <row r="425" spans="1:6" x14ac:dyDescent="0.2">
      <c r="A425" s="223" t="s">
        <v>1257</v>
      </c>
      <c r="B425" s="264" t="s">
        <v>1258</v>
      </c>
      <c r="C425" s="265">
        <v>75168</v>
      </c>
      <c r="D425" s="265">
        <v>75168</v>
      </c>
      <c r="E425" s="265">
        <v>0</v>
      </c>
      <c r="F425" s="264"/>
    </row>
    <row r="426" spans="1:6" x14ac:dyDescent="0.2">
      <c r="A426" s="223" t="s">
        <v>1259</v>
      </c>
      <c r="B426" s="264" t="s">
        <v>1260</v>
      </c>
      <c r="C426" s="265">
        <v>10857.6</v>
      </c>
      <c r="D426" s="265">
        <v>10857.6</v>
      </c>
      <c r="E426" s="265">
        <v>0</v>
      </c>
      <c r="F426" s="264"/>
    </row>
    <row r="427" spans="1:6" x14ac:dyDescent="0.2">
      <c r="A427" s="223" t="s">
        <v>1261</v>
      </c>
      <c r="B427" s="264" t="s">
        <v>1262</v>
      </c>
      <c r="C427" s="265">
        <v>31887.24</v>
      </c>
      <c r="D427" s="265">
        <v>31887.24</v>
      </c>
      <c r="E427" s="265">
        <v>0</v>
      </c>
      <c r="F427" s="264"/>
    </row>
    <row r="428" spans="1:6" x14ac:dyDescent="0.2">
      <c r="A428" s="223" t="s">
        <v>1263</v>
      </c>
      <c r="B428" s="264" t="s">
        <v>1264</v>
      </c>
      <c r="C428" s="265">
        <v>9396</v>
      </c>
      <c r="D428" s="265">
        <v>9396</v>
      </c>
      <c r="E428" s="265">
        <v>0</v>
      </c>
      <c r="F428" s="264"/>
    </row>
    <row r="429" spans="1:6" x14ac:dyDescent="0.2">
      <c r="A429" s="223" t="s">
        <v>1265</v>
      </c>
      <c r="B429" s="264" t="s">
        <v>1266</v>
      </c>
      <c r="C429" s="265">
        <v>27445.599999999999</v>
      </c>
      <c r="D429" s="265">
        <v>27445.599999999999</v>
      </c>
      <c r="E429" s="265">
        <v>0</v>
      </c>
      <c r="F429" s="264"/>
    </row>
    <row r="430" spans="1:6" x14ac:dyDescent="0.2">
      <c r="A430" s="223" t="s">
        <v>1267</v>
      </c>
      <c r="B430" s="264" t="s">
        <v>1268</v>
      </c>
      <c r="C430" s="265">
        <v>23084</v>
      </c>
      <c r="D430" s="265">
        <v>23084</v>
      </c>
      <c r="E430" s="265">
        <v>0</v>
      </c>
      <c r="F430" s="264"/>
    </row>
    <row r="431" spans="1:6" x14ac:dyDescent="0.2">
      <c r="A431" s="223" t="s">
        <v>1269</v>
      </c>
      <c r="B431" s="264" t="s">
        <v>1270</v>
      </c>
      <c r="C431" s="265">
        <v>20300</v>
      </c>
      <c r="D431" s="265">
        <v>20300</v>
      </c>
      <c r="E431" s="265">
        <v>0</v>
      </c>
      <c r="F431" s="264"/>
    </row>
    <row r="432" spans="1:6" x14ac:dyDescent="0.2">
      <c r="A432" s="223" t="s">
        <v>1271</v>
      </c>
      <c r="B432" s="264" t="s">
        <v>1272</v>
      </c>
      <c r="C432" s="265">
        <v>31933.759999999998</v>
      </c>
      <c r="D432" s="265">
        <v>31933.759999999998</v>
      </c>
      <c r="E432" s="265">
        <v>0</v>
      </c>
      <c r="F432" s="264"/>
    </row>
    <row r="433" spans="1:6" x14ac:dyDescent="0.2">
      <c r="A433" s="223" t="s">
        <v>1273</v>
      </c>
      <c r="B433" s="264" t="s">
        <v>1274</v>
      </c>
      <c r="C433" s="265">
        <v>2784</v>
      </c>
      <c r="D433" s="265">
        <v>2784</v>
      </c>
      <c r="E433" s="265">
        <v>0</v>
      </c>
      <c r="F433" s="264"/>
    </row>
    <row r="434" spans="1:6" x14ac:dyDescent="0.2">
      <c r="A434" s="223" t="s">
        <v>1275</v>
      </c>
      <c r="B434" s="264" t="s">
        <v>1276</v>
      </c>
      <c r="C434" s="265">
        <v>3654</v>
      </c>
      <c r="D434" s="265">
        <v>3654</v>
      </c>
      <c r="E434" s="265">
        <v>0</v>
      </c>
      <c r="F434" s="264"/>
    </row>
    <row r="435" spans="1:6" x14ac:dyDescent="0.2">
      <c r="A435" s="223" t="s">
        <v>1277</v>
      </c>
      <c r="B435" s="264" t="s">
        <v>1278</v>
      </c>
      <c r="C435" s="265">
        <v>1948.8</v>
      </c>
      <c r="D435" s="265">
        <v>1948.8</v>
      </c>
      <c r="E435" s="265">
        <v>0</v>
      </c>
      <c r="F435" s="264"/>
    </row>
    <row r="436" spans="1:6" x14ac:dyDescent="0.2">
      <c r="A436" s="223" t="s">
        <v>1279</v>
      </c>
      <c r="B436" s="264" t="s">
        <v>1280</v>
      </c>
      <c r="C436" s="265">
        <v>2180.8000000000002</v>
      </c>
      <c r="D436" s="265">
        <v>2180.8000000000002</v>
      </c>
      <c r="E436" s="265">
        <v>0</v>
      </c>
      <c r="F436" s="264"/>
    </row>
    <row r="437" spans="1:6" x14ac:dyDescent="0.2">
      <c r="A437" s="223" t="s">
        <v>1281</v>
      </c>
      <c r="B437" s="264" t="s">
        <v>1282</v>
      </c>
      <c r="C437" s="265">
        <v>1774.8</v>
      </c>
      <c r="D437" s="265">
        <v>1774.8</v>
      </c>
      <c r="E437" s="265">
        <v>0</v>
      </c>
      <c r="F437" s="264"/>
    </row>
    <row r="438" spans="1:6" x14ac:dyDescent="0.2">
      <c r="A438" s="223" t="s">
        <v>1283</v>
      </c>
      <c r="B438" s="264" t="s">
        <v>1284</v>
      </c>
      <c r="C438" s="265">
        <v>313.2</v>
      </c>
      <c r="D438" s="265">
        <v>313.2</v>
      </c>
      <c r="E438" s="265">
        <v>0</v>
      </c>
      <c r="F438" s="264"/>
    </row>
    <row r="439" spans="1:6" x14ac:dyDescent="0.2">
      <c r="A439" s="223" t="s">
        <v>1285</v>
      </c>
      <c r="B439" s="264" t="s">
        <v>1286</v>
      </c>
      <c r="C439" s="265">
        <v>104.4</v>
      </c>
      <c r="D439" s="265">
        <v>104.4</v>
      </c>
      <c r="E439" s="265">
        <v>0</v>
      </c>
      <c r="F439" s="264"/>
    </row>
    <row r="440" spans="1:6" x14ac:dyDescent="0.2">
      <c r="A440" s="223" t="s">
        <v>1287</v>
      </c>
      <c r="B440" s="264" t="s">
        <v>1288</v>
      </c>
      <c r="C440" s="265">
        <v>324.8</v>
      </c>
      <c r="D440" s="265">
        <v>324.8</v>
      </c>
      <c r="E440" s="265">
        <v>0</v>
      </c>
      <c r="F440" s="264"/>
    </row>
    <row r="441" spans="1:6" x14ac:dyDescent="0.2">
      <c r="A441" s="223" t="s">
        <v>1289</v>
      </c>
      <c r="B441" s="264" t="s">
        <v>1290</v>
      </c>
      <c r="C441" s="265">
        <v>81.2</v>
      </c>
      <c r="D441" s="265">
        <v>81.2</v>
      </c>
      <c r="E441" s="265">
        <v>0</v>
      </c>
      <c r="F441" s="264"/>
    </row>
    <row r="442" spans="1:6" x14ac:dyDescent="0.2">
      <c r="A442" s="223" t="s">
        <v>1291</v>
      </c>
      <c r="B442" s="264" t="s">
        <v>1292</v>
      </c>
      <c r="C442" s="265">
        <v>278.39999999999998</v>
      </c>
      <c r="D442" s="265">
        <v>278.39999999999998</v>
      </c>
      <c r="E442" s="265">
        <v>0</v>
      </c>
      <c r="F442" s="264"/>
    </row>
    <row r="443" spans="1:6" x14ac:dyDescent="0.2">
      <c r="A443" s="223" t="s">
        <v>1293</v>
      </c>
      <c r="B443" s="264" t="s">
        <v>1294</v>
      </c>
      <c r="C443" s="265">
        <v>3132</v>
      </c>
      <c r="D443" s="265">
        <v>3132</v>
      </c>
      <c r="E443" s="265">
        <v>0</v>
      </c>
      <c r="F443" s="264"/>
    </row>
    <row r="444" spans="1:6" x14ac:dyDescent="0.2">
      <c r="A444" s="223" t="s">
        <v>1295</v>
      </c>
      <c r="B444" s="264" t="s">
        <v>1296</v>
      </c>
      <c r="C444" s="265">
        <v>10417</v>
      </c>
      <c r="D444" s="265">
        <v>10417</v>
      </c>
      <c r="E444" s="265">
        <v>0</v>
      </c>
      <c r="F444" s="264"/>
    </row>
    <row r="445" spans="1:6" x14ac:dyDescent="0.2">
      <c r="A445" s="223" t="s">
        <v>1297</v>
      </c>
      <c r="B445" s="264" t="s">
        <v>1296</v>
      </c>
      <c r="C445" s="265">
        <v>10417</v>
      </c>
      <c r="D445" s="265">
        <v>10417</v>
      </c>
      <c r="E445" s="265">
        <v>0</v>
      </c>
      <c r="F445" s="264"/>
    </row>
    <row r="446" spans="1:6" x14ac:dyDescent="0.2">
      <c r="A446" s="223"/>
      <c r="B446" s="264"/>
      <c r="C446" s="265"/>
      <c r="D446" s="265"/>
      <c r="E446" s="265">
        <v>0</v>
      </c>
      <c r="F446" s="264"/>
    </row>
    <row r="447" spans="1:6" x14ac:dyDescent="0.2">
      <c r="A447" s="223" t="s">
        <v>1298</v>
      </c>
      <c r="B447" s="264" t="s">
        <v>1299</v>
      </c>
      <c r="C447" s="265">
        <v>762940.04999999993</v>
      </c>
      <c r="D447" s="265">
        <v>762940.04999999993</v>
      </c>
      <c r="E447" s="265">
        <v>0</v>
      </c>
      <c r="F447" s="264"/>
    </row>
    <row r="448" spans="1:6" x14ac:dyDescent="0.2">
      <c r="A448" s="223" t="s">
        <v>1300</v>
      </c>
      <c r="B448" s="264" t="s">
        <v>1301</v>
      </c>
      <c r="C448" s="265">
        <v>9949</v>
      </c>
      <c r="D448" s="265">
        <v>9949</v>
      </c>
      <c r="E448" s="265">
        <v>0</v>
      </c>
      <c r="F448" s="264"/>
    </row>
    <row r="449" spans="1:6" x14ac:dyDescent="0.2">
      <c r="A449" s="223" t="s">
        <v>1302</v>
      </c>
      <c r="B449" s="264" t="s">
        <v>1303</v>
      </c>
      <c r="C449" s="265">
        <v>7327.53</v>
      </c>
      <c r="D449" s="265">
        <v>7327.53</v>
      </c>
      <c r="E449" s="265">
        <v>0</v>
      </c>
      <c r="F449" s="264"/>
    </row>
    <row r="450" spans="1:6" x14ac:dyDescent="0.2">
      <c r="A450" s="223" t="s">
        <v>1304</v>
      </c>
      <c r="B450" s="264" t="s">
        <v>1305</v>
      </c>
      <c r="C450" s="265">
        <v>1179</v>
      </c>
      <c r="D450" s="265">
        <v>1179</v>
      </c>
      <c r="E450" s="265">
        <v>0</v>
      </c>
      <c r="F450" s="264"/>
    </row>
    <row r="451" spans="1:6" x14ac:dyDescent="0.2">
      <c r="A451" s="223" t="s">
        <v>1306</v>
      </c>
      <c r="B451" s="264" t="s">
        <v>1307</v>
      </c>
      <c r="C451" s="265">
        <v>1636</v>
      </c>
      <c r="D451" s="265">
        <v>1636</v>
      </c>
      <c r="E451" s="265">
        <v>0</v>
      </c>
      <c r="F451" s="264"/>
    </row>
    <row r="452" spans="1:6" x14ac:dyDescent="0.2">
      <c r="A452" s="223" t="s">
        <v>1308</v>
      </c>
      <c r="B452" s="264" t="s">
        <v>1309</v>
      </c>
      <c r="C452" s="265">
        <v>1968</v>
      </c>
      <c r="D452" s="265">
        <v>1968</v>
      </c>
      <c r="E452" s="265">
        <v>0</v>
      </c>
      <c r="F452" s="264"/>
    </row>
    <row r="453" spans="1:6" x14ac:dyDescent="0.2">
      <c r="A453" s="223" t="s">
        <v>1310</v>
      </c>
      <c r="B453" s="264" t="s">
        <v>1311</v>
      </c>
      <c r="C453" s="265">
        <v>3300</v>
      </c>
      <c r="D453" s="265">
        <v>3300</v>
      </c>
      <c r="E453" s="265">
        <v>0</v>
      </c>
      <c r="F453" s="264"/>
    </row>
    <row r="454" spans="1:6" x14ac:dyDescent="0.2">
      <c r="A454" s="223" t="s">
        <v>1312</v>
      </c>
      <c r="B454" s="264" t="s">
        <v>1313</v>
      </c>
      <c r="C454" s="265">
        <v>430</v>
      </c>
      <c r="D454" s="265">
        <v>430</v>
      </c>
      <c r="E454" s="265">
        <v>0</v>
      </c>
      <c r="F454" s="264"/>
    </row>
    <row r="455" spans="1:6" x14ac:dyDescent="0.2">
      <c r="A455" s="223" t="s">
        <v>1314</v>
      </c>
      <c r="B455" s="264" t="s">
        <v>1315</v>
      </c>
      <c r="C455" s="265">
        <v>221745.53</v>
      </c>
      <c r="D455" s="265">
        <v>221745.53</v>
      </c>
      <c r="E455" s="265">
        <v>0</v>
      </c>
      <c r="F455" s="264"/>
    </row>
    <row r="456" spans="1:6" x14ac:dyDescent="0.2">
      <c r="A456" s="223" t="s">
        <v>1316</v>
      </c>
      <c r="B456" s="264" t="s">
        <v>1317</v>
      </c>
      <c r="C456" s="265">
        <v>40000</v>
      </c>
      <c r="D456" s="265">
        <v>40000</v>
      </c>
      <c r="E456" s="265">
        <v>0</v>
      </c>
      <c r="F456" s="264"/>
    </row>
    <row r="457" spans="1:6" x14ac:dyDescent="0.2">
      <c r="A457" s="223" t="s">
        <v>1318</v>
      </c>
      <c r="B457" s="264" t="s">
        <v>1319</v>
      </c>
      <c r="C457" s="265">
        <v>4872</v>
      </c>
      <c r="D457" s="265">
        <v>4872</v>
      </c>
      <c r="E457" s="265">
        <v>0</v>
      </c>
      <c r="F457" s="264"/>
    </row>
    <row r="458" spans="1:6" x14ac:dyDescent="0.2">
      <c r="A458" s="223" t="s">
        <v>1320</v>
      </c>
      <c r="B458" s="264" t="s">
        <v>1321</v>
      </c>
      <c r="C458" s="265">
        <v>33524</v>
      </c>
      <c r="D458" s="265">
        <v>33524</v>
      </c>
      <c r="E458" s="265">
        <v>0</v>
      </c>
      <c r="F458" s="264"/>
    </row>
    <row r="459" spans="1:6" x14ac:dyDescent="0.2">
      <c r="A459" s="223" t="s">
        <v>1322</v>
      </c>
      <c r="B459" s="264" t="s">
        <v>1323</v>
      </c>
      <c r="C459" s="265">
        <v>2958</v>
      </c>
      <c r="D459" s="265">
        <v>2958</v>
      </c>
      <c r="E459" s="265">
        <v>0</v>
      </c>
      <c r="F459" s="264"/>
    </row>
    <row r="460" spans="1:6" x14ac:dyDescent="0.2">
      <c r="A460" s="223" t="s">
        <v>1324</v>
      </c>
      <c r="B460" s="264" t="s">
        <v>1325</v>
      </c>
      <c r="C460" s="265">
        <v>302064</v>
      </c>
      <c r="D460" s="265">
        <v>302064</v>
      </c>
      <c r="E460" s="265">
        <v>0</v>
      </c>
      <c r="F460" s="264"/>
    </row>
    <row r="461" spans="1:6" x14ac:dyDescent="0.2">
      <c r="A461" s="223" t="s">
        <v>1326</v>
      </c>
      <c r="B461" s="264" t="s">
        <v>1327</v>
      </c>
      <c r="C461" s="265">
        <v>119.99</v>
      </c>
      <c r="D461" s="265">
        <v>119.99</v>
      </c>
      <c r="E461" s="265">
        <v>0</v>
      </c>
      <c r="F461" s="264"/>
    </row>
    <row r="462" spans="1:6" x14ac:dyDescent="0.2">
      <c r="A462" s="223" t="s">
        <v>1328</v>
      </c>
      <c r="B462" s="264" t="s">
        <v>1329</v>
      </c>
      <c r="C462" s="265">
        <v>124</v>
      </c>
      <c r="D462" s="265">
        <v>124</v>
      </c>
      <c r="E462" s="265">
        <v>0</v>
      </c>
      <c r="F462" s="264"/>
    </row>
    <row r="463" spans="1:6" x14ac:dyDescent="0.2">
      <c r="A463" s="223" t="s">
        <v>1330</v>
      </c>
      <c r="B463" s="264" t="s">
        <v>1331</v>
      </c>
      <c r="C463" s="265">
        <v>387.07</v>
      </c>
      <c r="D463" s="265">
        <v>387.07</v>
      </c>
      <c r="E463" s="265">
        <v>0</v>
      </c>
      <c r="F463" s="264"/>
    </row>
    <row r="464" spans="1:6" x14ac:dyDescent="0.2">
      <c r="A464" s="223" t="s">
        <v>1332</v>
      </c>
      <c r="B464" s="264" t="s">
        <v>1333</v>
      </c>
      <c r="C464" s="265">
        <v>3499</v>
      </c>
      <c r="D464" s="265">
        <v>3499</v>
      </c>
      <c r="E464" s="265">
        <v>0</v>
      </c>
      <c r="F464" s="264"/>
    </row>
    <row r="465" spans="1:6" x14ac:dyDescent="0.2">
      <c r="A465" s="223" t="s">
        <v>1334</v>
      </c>
      <c r="B465" s="264" t="s">
        <v>1335</v>
      </c>
      <c r="C465" s="265">
        <v>83380.800000000003</v>
      </c>
      <c r="D465" s="265">
        <v>83380.800000000003</v>
      </c>
      <c r="E465" s="265">
        <v>0</v>
      </c>
      <c r="F465" s="264"/>
    </row>
    <row r="466" spans="1:6" x14ac:dyDescent="0.2">
      <c r="A466" s="223" t="s">
        <v>1336</v>
      </c>
      <c r="B466" s="264" t="s">
        <v>1337</v>
      </c>
      <c r="C466" s="265">
        <v>24619.200000000001</v>
      </c>
      <c r="D466" s="265">
        <v>24619.200000000001</v>
      </c>
      <c r="E466" s="265">
        <v>0</v>
      </c>
      <c r="F466" s="264"/>
    </row>
    <row r="467" spans="1:6" x14ac:dyDescent="0.2">
      <c r="A467" s="223" t="s">
        <v>1338</v>
      </c>
      <c r="B467" s="264" t="s">
        <v>1339</v>
      </c>
      <c r="C467" s="265">
        <v>13979.21</v>
      </c>
      <c r="D467" s="265">
        <v>13979.21</v>
      </c>
      <c r="E467" s="265">
        <v>0</v>
      </c>
      <c r="F467" s="264"/>
    </row>
    <row r="468" spans="1:6" x14ac:dyDescent="0.2">
      <c r="A468" s="223" t="s">
        <v>1340</v>
      </c>
      <c r="B468" s="264" t="s">
        <v>1341</v>
      </c>
      <c r="C468" s="265">
        <v>1959.24</v>
      </c>
      <c r="D468" s="265">
        <v>1959.24</v>
      </c>
      <c r="E468" s="265">
        <v>0</v>
      </c>
      <c r="F468" s="264"/>
    </row>
    <row r="469" spans="1:6" x14ac:dyDescent="0.2">
      <c r="A469" s="223" t="s">
        <v>1342</v>
      </c>
      <c r="B469" s="264" t="s">
        <v>1343</v>
      </c>
      <c r="C469" s="265">
        <v>1959.24</v>
      </c>
      <c r="D469" s="265">
        <v>1959.24</v>
      </c>
      <c r="E469" s="265">
        <v>0</v>
      </c>
      <c r="F469" s="264"/>
    </row>
    <row r="470" spans="1:6" x14ac:dyDescent="0.2">
      <c r="A470" s="223" t="s">
        <v>1344</v>
      </c>
      <c r="B470" s="264" t="s">
        <v>1343</v>
      </c>
      <c r="C470" s="265">
        <v>1959.24</v>
      </c>
      <c r="D470" s="265">
        <v>1959.24</v>
      </c>
      <c r="E470" s="265">
        <v>0</v>
      </c>
      <c r="F470" s="264"/>
    </row>
    <row r="471" spans="1:6" x14ac:dyDescent="0.2">
      <c r="A471" s="223"/>
      <c r="B471" s="264"/>
      <c r="C471" s="265"/>
      <c r="D471" s="265"/>
      <c r="E471" s="265">
        <v>0</v>
      </c>
      <c r="F471" s="264"/>
    </row>
    <row r="472" spans="1:6" x14ac:dyDescent="0.2">
      <c r="A472" s="223" t="s">
        <v>1345</v>
      </c>
      <c r="B472" s="264" t="s">
        <v>1346</v>
      </c>
      <c r="C472" s="265">
        <v>477293</v>
      </c>
      <c r="D472" s="265">
        <v>477293</v>
      </c>
      <c r="E472" s="265">
        <v>0</v>
      </c>
      <c r="F472" s="264"/>
    </row>
    <row r="473" spans="1:6" x14ac:dyDescent="0.2">
      <c r="A473" s="223" t="s">
        <v>1347</v>
      </c>
      <c r="B473" s="264" t="s">
        <v>1348</v>
      </c>
      <c r="C473" s="265">
        <v>152390</v>
      </c>
      <c r="D473" s="265">
        <v>152390</v>
      </c>
      <c r="E473" s="265">
        <v>0</v>
      </c>
      <c r="F473" s="264"/>
    </row>
    <row r="474" spans="1:6" x14ac:dyDescent="0.2">
      <c r="A474" s="223" t="s">
        <v>1349</v>
      </c>
      <c r="B474" s="264" t="s">
        <v>1350</v>
      </c>
      <c r="C474" s="265">
        <v>12899</v>
      </c>
      <c r="D474" s="265">
        <v>12899</v>
      </c>
      <c r="E474" s="265">
        <v>0</v>
      </c>
      <c r="F474" s="264"/>
    </row>
    <row r="475" spans="1:6" x14ac:dyDescent="0.2">
      <c r="A475" s="223" t="s">
        <v>1351</v>
      </c>
      <c r="B475" s="264" t="s">
        <v>1352</v>
      </c>
      <c r="C475" s="265">
        <v>4664</v>
      </c>
      <c r="D475" s="265">
        <v>4664</v>
      </c>
      <c r="E475" s="265">
        <v>0</v>
      </c>
      <c r="F475" s="264"/>
    </row>
    <row r="476" spans="1:6" x14ac:dyDescent="0.2">
      <c r="A476" s="223" t="s">
        <v>1353</v>
      </c>
      <c r="B476" s="264" t="s">
        <v>1354</v>
      </c>
      <c r="C476" s="265">
        <v>156840</v>
      </c>
      <c r="D476" s="265">
        <v>156840</v>
      </c>
      <c r="E476" s="265">
        <v>0</v>
      </c>
      <c r="F476" s="264"/>
    </row>
    <row r="477" spans="1:6" x14ac:dyDescent="0.2">
      <c r="A477" s="223" t="s">
        <v>1355</v>
      </c>
      <c r="B477" s="264" t="s">
        <v>1356</v>
      </c>
      <c r="C477" s="265">
        <v>150500</v>
      </c>
      <c r="D477" s="265">
        <v>150500</v>
      </c>
      <c r="E477" s="265">
        <v>0</v>
      </c>
      <c r="F477" s="264"/>
    </row>
    <row r="478" spans="1:6" x14ac:dyDescent="0.2">
      <c r="A478" s="223"/>
      <c r="B478" s="264"/>
      <c r="C478" s="265"/>
      <c r="D478" s="265"/>
      <c r="E478" s="265">
        <v>0</v>
      </c>
      <c r="F478" s="264"/>
    </row>
    <row r="479" spans="1:6" x14ac:dyDescent="0.2">
      <c r="A479" s="223"/>
      <c r="B479" s="264"/>
      <c r="C479" s="265"/>
      <c r="D479" s="265"/>
      <c r="E479" s="265">
        <v>0</v>
      </c>
      <c r="F479" s="264"/>
    </row>
    <row r="480" spans="1:6" x14ac:dyDescent="0.2">
      <c r="A480" s="223" t="s">
        <v>1357</v>
      </c>
      <c r="B480" s="264" t="s">
        <v>1358</v>
      </c>
      <c r="C480" s="265">
        <v>912515.2</v>
      </c>
      <c r="D480" s="265">
        <v>912515.2</v>
      </c>
      <c r="E480" s="265">
        <v>0</v>
      </c>
      <c r="F480" s="264"/>
    </row>
    <row r="481" spans="1:6" x14ac:dyDescent="0.2">
      <c r="A481" s="223" t="s">
        <v>1359</v>
      </c>
      <c r="B481" s="264" t="s">
        <v>1360</v>
      </c>
      <c r="C481" s="265">
        <v>10587.96</v>
      </c>
      <c r="D481" s="265">
        <v>10587.96</v>
      </c>
      <c r="E481" s="265">
        <v>0</v>
      </c>
      <c r="F481" s="264"/>
    </row>
    <row r="482" spans="1:6" x14ac:dyDescent="0.2">
      <c r="A482" s="223" t="s">
        <v>1361</v>
      </c>
      <c r="B482" s="264" t="s">
        <v>1362</v>
      </c>
      <c r="C482" s="265">
        <v>4290.6499999999996</v>
      </c>
      <c r="D482" s="265">
        <v>4290.6499999999996</v>
      </c>
      <c r="E482" s="265">
        <v>0</v>
      </c>
      <c r="F482" s="264"/>
    </row>
    <row r="483" spans="1:6" x14ac:dyDescent="0.2">
      <c r="A483" s="223" t="s">
        <v>1363</v>
      </c>
      <c r="B483" s="264" t="s">
        <v>1364</v>
      </c>
      <c r="C483" s="265">
        <v>9994.91</v>
      </c>
      <c r="D483" s="265">
        <v>9994.91</v>
      </c>
      <c r="E483" s="265">
        <v>0</v>
      </c>
      <c r="F483" s="264"/>
    </row>
    <row r="484" spans="1:6" x14ac:dyDescent="0.2">
      <c r="A484" s="223" t="s">
        <v>1365</v>
      </c>
      <c r="B484" s="264" t="s">
        <v>1366</v>
      </c>
      <c r="C484" s="265">
        <v>19627.2</v>
      </c>
      <c r="D484" s="265">
        <v>19627.2</v>
      </c>
      <c r="E484" s="265">
        <v>0</v>
      </c>
      <c r="F484" s="264"/>
    </row>
    <row r="485" spans="1:6" x14ac:dyDescent="0.2">
      <c r="A485" s="223" t="s">
        <v>1367</v>
      </c>
      <c r="B485" s="264" t="s">
        <v>1368</v>
      </c>
      <c r="C485" s="265">
        <v>1044</v>
      </c>
      <c r="D485" s="265">
        <v>1044</v>
      </c>
      <c r="E485" s="265">
        <v>0</v>
      </c>
      <c r="F485" s="264"/>
    </row>
    <row r="486" spans="1:6" x14ac:dyDescent="0.2">
      <c r="A486" s="223" t="s">
        <v>1369</v>
      </c>
      <c r="B486" s="264" t="s">
        <v>1370</v>
      </c>
      <c r="C486" s="265">
        <v>1624</v>
      </c>
      <c r="D486" s="265">
        <v>1624</v>
      </c>
      <c r="E486" s="265">
        <v>0</v>
      </c>
      <c r="F486" s="264"/>
    </row>
    <row r="487" spans="1:6" x14ac:dyDescent="0.2">
      <c r="A487" s="223" t="s">
        <v>1371</v>
      </c>
      <c r="B487" s="264" t="s">
        <v>1372</v>
      </c>
      <c r="C487" s="265">
        <v>4027.5</v>
      </c>
      <c r="D487" s="265">
        <v>4027.5</v>
      </c>
      <c r="E487" s="265">
        <v>0</v>
      </c>
      <c r="F487" s="264"/>
    </row>
    <row r="488" spans="1:6" x14ac:dyDescent="0.2">
      <c r="A488" s="223" t="s">
        <v>1373</v>
      </c>
      <c r="B488" s="264" t="s">
        <v>1374</v>
      </c>
      <c r="C488" s="265">
        <v>7200</v>
      </c>
      <c r="D488" s="265">
        <v>7200</v>
      </c>
      <c r="E488" s="265">
        <v>0</v>
      </c>
      <c r="F488" s="264"/>
    </row>
    <row r="489" spans="1:6" x14ac:dyDescent="0.2">
      <c r="A489" s="223" t="s">
        <v>1375</v>
      </c>
      <c r="B489" s="264" t="s">
        <v>1376</v>
      </c>
      <c r="C489" s="265">
        <v>11400</v>
      </c>
      <c r="D489" s="265">
        <v>11400</v>
      </c>
      <c r="E489" s="265">
        <v>0</v>
      </c>
      <c r="F489" s="264"/>
    </row>
    <row r="490" spans="1:6" x14ac:dyDescent="0.2">
      <c r="A490" s="223" t="s">
        <v>1377</v>
      </c>
      <c r="B490" s="264" t="s">
        <v>1378</v>
      </c>
      <c r="C490" s="265">
        <v>10500</v>
      </c>
      <c r="D490" s="265">
        <v>10500</v>
      </c>
      <c r="E490" s="265">
        <v>0</v>
      </c>
      <c r="F490" s="264"/>
    </row>
    <row r="491" spans="1:6" x14ac:dyDescent="0.2">
      <c r="A491" s="223" t="s">
        <v>1379</v>
      </c>
      <c r="B491" s="264" t="s">
        <v>1380</v>
      </c>
      <c r="C491" s="265">
        <v>2088</v>
      </c>
      <c r="D491" s="265">
        <v>2088</v>
      </c>
      <c r="E491" s="265">
        <v>0</v>
      </c>
      <c r="F491" s="264"/>
    </row>
    <row r="492" spans="1:6" x14ac:dyDescent="0.2">
      <c r="A492" s="223" t="s">
        <v>1381</v>
      </c>
      <c r="B492" s="264" t="s">
        <v>1382</v>
      </c>
      <c r="C492" s="265">
        <v>1624</v>
      </c>
      <c r="D492" s="265">
        <v>1624</v>
      </c>
      <c r="E492" s="265">
        <v>0</v>
      </c>
      <c r="F492" s="264"/>
    </row>
    <row r="493" spans="1:6" x14ac:dyDescent="0.2">
      <c r="A493" s="223" t="s">
        <v>1383</v>
      </c>
      <c r="B493" s="264" t="s">
        <v>1384</v>
      </c>
      <c r="C493" s="265">
        <v>3248</v>
      </c>
      <c r="D493" s="265">
        <v>3248</v>
      </c>
      <c r="E493" s="265">
        <v>0</v>
      </c>
      <c r="F493" s="264"/>
    </row>
    <row r="494" spans="1:6" x14ac:dyDescent="0.2">
      <c r="A494" s="223" t="s">
        <v>1385</v>
      </c>
      <c r="B494" s="264" t="s">
        <v>1386</v>
      </c>
      <c r="C494" s="265">
        <v>1484</v>
      </c>
      <c r="D494" s="265">
        <v>1484</v>
      </c>
      <c r="E494" s="265">
        <v>0</v>
      </c>
      <c r="F494" s="264"/>
    </row>
    <row r="495" spans="1:6" x14ac:dyDescent="0.2">
      <c r="A495" s="223" t="s">
        <v>1387</v>
      </c>
      <c r="B495" s="264" t="s">
        <v>1388</v>
      </c>
      <c r="C495" s="265">
        <v>2760.8</v>
      </c>
      <c r="D495" s="265">
        <v>2760.8</v>
      </c>
      <c r="E495" s="265">
        <v>0</v>
      </c>
      <c r="F495" s="264"/>
    </row>
    <row r="496" spans="1:6" x14ac:dyDescent="0.2">
      <c r="A496" s="223" t="s">
        <v>1389</v>
      </c>
      <c r="B496" s="264" t="s">
        <v>1390</v>
      </c>
      <c r="C496" s="265">
        <v>342.2</v>
      </c>
      <c r="D496" s="265">
        <v>342.2</v>
      </c>
      <c r="E496" s="265">
        <v>0</v>
      </c>
      <c r="F496" s="264"/>
    </row>
    <row r="497" spans="1:6" x14ac:dyDescent="0.2">
      <c r="A497" s="223" t="s">
        <v>1391</v>
      </c>
      <c r="B497" s="264" t="s">
        <v>1392</v>
      </c>
      <c r="C497" s="265">
        <v>1368.8</v>
      </c>
      <c r="D497" s="265">
        <v>1368.8</v>
      </c>
      <c r="E497" s="265">
        <v>0</v>
      </c>
      <c r="F497" s="264"/>
    </row>
    <row r="498" spans="1:6" x14ac:dyDescent="0.2">
      <c r="A498" s="223" t="s">
        <v>1393</v>
      </c>
      <c r="B498" s="264" t="s">
        <v>1388</v>
      </c>
      <c r="C498" s="265">
        <v>2760.8</v>
      </c>
      <c r="D498" s="265">
        <v>2760.8</v>
      </c>
      <c r="E498" s="265">
        <v>0</v>
      </c>
      <c r="F498" s="264"/>
    </row>
    <row r="499" spans="1:6" x14ac:dyDescent="0.2">
      <c r="A499" s="223" t="s">
        <v>1394</v>
      </c>
      <c r="B499" s="264" t="s">
        <v>1395</v>
      </c>
      <c r="C499" s="265">
        <v>342.2</v>
      </c>
      <c r="D499" s="265">
        <v>342.2</v>
      </c>
      <c r="E499" s="265">
        <v>0</v>
      </c>
      <c r="F499" s="264"/>
    </row>
    <row r="500" spans="1:6" x14ac:dyDescent="0.2">
      <c r="A500" s="223" t="s">
        <v>1396</v>
      </c>
      <c r="B500" s="264" t="s">
        <v>1397</v>
      </c>
      <c r="C500" s="265">
        <v>2650.05</v>
      </c>
      <c r="D500" s="265">
        <v>2650.05</v>
      </c>
      <c r="E500" s="265">
        <v>0</v>
      </c>
      <c r="F500" s="264"/>
    </row>
    <row r="501" spans="1:6" x14ac:dyDescent="0.2">
      <c r="A501" s="223" t="s">
        <v>1398</v>
      </c>
      <c r="B501" s="264" t="s">
        <v>1399</v>
      </c>
      <c r="C501" s="265">
        <v>339.97</v>
      </c>
      <c r="D501" s="265">
        <v>339.97</v>
      </c>
      <c r="E501" s="265">
        <v>0</v>
      </c>
      <c r="F501" s="264"/>
    </row>
    <row r="502" spans="1:6" x14ac:dyDescent="0.2">
      <c r="A502" s="223" t="s">
        <v>1400</v>
      </c>
      <c r="B502" s="264" t="s">
        <v>1401</v>
      </c>
      <c r="C502" s="265">
        <v>94.7</v>
      </c>
      <c r="D502" s="265">
        <v>94.7</v>
      </c>
      <c r="E502" s="265">
        <v>0</v>
      </c>
      <c r="F502" s="264"/>
    </row>
    <row r="503" spans="1:6" x14ac:dyDescent="0.2">
      <c r="A503" s="223" t="s">
        <v>1402</v>
      </c>
      <c r="B503" s="264" t="s">
        <v>1403</v>
      </c>
      <c r="C503" s="265">
        <v>54.26</v>
      </c>
      <c r="D503" s="265">
        <v>54.26</v>
      </c>
      <c r="E503" s="265">
        <v>0</v>
      </c>
      <c r="F503" s="264"/>
    </row>
    <row r="504" spans="1:6" x14ac:dyDescent="0.2">
      <c r="A504" s="223" t="s">
        <v>1404</v>
      </c>
      <c r="B504" s="264" t="s">
        <v>1405</v>
      </c>
      <c r="C504" s="265">
        <v>90.55</v>
      </c>
      <c r="D504" s="265">
        <v>90.55</v>
      </c>
      <c r="E504" s="265">
        <v>0</v>
      </c>
      <c r="F504" s="264"/>
    </row>
    <row r="505" spans="1:6" x14ac:dyDescent="0.2">
      <c r="A505" s="223" t="s">
        <v>1406</v>
      </c>
      <c r="B505" s="264" t="s">
        <v>1407</v>
      </c>
      <c r="C505" s="265">
        <v>90.18</v>
      </c>
      <c r="D505" s="265">
        <v>90.18</v>
      </c>
      <c r="E505" s="265">
        <v>0</v>
      </c>
      <c r="F505" s="264"/>
    </row>
    <row r="506" spans="1:6" x14ac:dyDescent="0.2">
      <c r="A506" s="223" t="s">
        <v>1408</v>
      </c>
      <c r="B506" s="264" t="s">
        <v>1409</v>
      </c>
      <c r="C506" s="265">
        <v>8.9</v>
      </c>
      <c r="D506" s="265">
        <v>8.9</v>
      </c>
      <c r="E506" s="265">
        <v>0</v>
      </c>
      <c r="F506" s="264"/>
    </row>
    <row r="507" spans="1:6" x14ac:dyDescent="0.2">
      <c r="A507" s="223" t="s">
        <v>1410</v>
      </c>
      <c r="B507" s="264" t="s">
        <v>1411</v>
      </c>
      <c r="C507" s="265">
        <v>973.5</v>
      </c>
      <c r="D507" s="265">
        <v>973.5</v>
      </c>
      <c r="E507" s="265">
        <v>0</v>
      </c>
      <c r="F507" s="264"/>
    </row>
    <row r="508" spans="1:6" x14ac:dyDescent="0.2">
      <c r="A508" s="223" t="s">
        <v>1412</v>
      </c>
      <c r="B508" s="264" t="s">
        <v>1413</v>
      </c>
      <c r="C508" s="265">
        <v>1000.76</v>
      </c>
      <c r="D508" s="265">
        <v>1000.76</v>
      </c>
      <c r="E508" s="265">
        <v>0</v>
      </c>
      <c r="F508" s="264"/>
    </row>
    <row r="509" spans="1:6" x14ac:dyDescent="0.2">
      <c r="A509" s="223" t="s">
        <v>1414</v>
      </c>
      <c r="B509" s="264" t="s">
        <v>1415</v>
      </c>
      <c r="C509" s="265">
        <v>744.45</v>
      </c>
      <c r="D509" s="265">
        <v>744.45</v>
      </c>
      <c r="E509" s="265">
        <v>0</v>
      </c>
      <c r="F509" s="264"/>
    </row>
    <row r="510" spans="1:6" x14ac:dyDescent="0.2">
      <c r="A510" s="223" t="s">
        <v>1416</v>
      </c>
      <c r="B510" s="264" t="s">
        <v>1417</v>
      </c>
      <c r="C510" s="265">
        <v>52.68</v>
      </c>
      <c r="D510" s="265">
        <v>52.68</v>
      </c>
      <c r="E510" s="265">
        <v>0</v>
      </c>
      <c r="F510" s="264"/>
    </row>
    <row r="511" spans="1:6" x14ac:dyDescent="0.2">
      <c r="A511" s="223" t="s">
        <v>1418</v>
      </c>
      <c r="B511" s="264" t="s">
        <v>1419</v>
      </c>
      <c r="C511" s="265">
        <v>58.52</v>
      </c>
      <c r="D511" s="265">
        <v>58.52</v>
      </c>
      <c r="E511" s="265">
        <v>0</v>
      </c>
      <c r="F511" s="264"/>
    </row>
    <row r="512" spans="1:6" x14ac:dyDescent="0.2">
      <c r="A512" s="223" t="s">
        <v>1420</v>
      </c>
      <c r="B512" s="264" t="s">
        <v>1421</v>
      </c>
      <c r="C512" s="265">
        <v>747.16</v>
      </c>
      <c r="D512" s="265">
        <v>747.16</v>
      </c>
      <c r="E512" s="265">
        <v>0</v>
      </c>
      <c r="F512" s="264"/>
    </row>
    <row r="513" spans="1:6" x14ac:dyDescent="0.2">
      <c r="A513" s="223" t="s">
        <v>1422</v>
      </c>
      <c r="B513" s="264" t="s">
        <v>1397</v>
      </c>
      <c r="C513" s="265">
        <v>2944.51</v>
      </c>
      <c r="D513" s="265">
        <v>2944.51</v>
      </c>
      <c r="E513" s="265">
        <v>0</v>
      </c>
      <c r="F513" s="264"/>
    </row>
    <row r="514" spans="1:6" x14ac:dyDescent="0.2">
      <c r="A514" s="223" t="s">
        <v>1423</v>
      </c>
      <c r="B514" s="264" t="s">
        <v>1424</v>
      </c>
      <c r="C514" s="265">
        <v>1292</v>
      </c>
      <c r="D514" s="265">
        <v>1292</v>
      </c>
      <c r="E514" s="265">
        <v>0</v>
      </c>
      <c r="F514" s="264"/>
    </row>
    <row r="515" spans="1:6" x14ac:dyDescent="0.2">
      <c r="A515" s="223" t="s">
        <v>1425</v>
      </c>
      <c r="B515" s="264" t="s">
        <v>1426</v>
      </c>
      <c r="C515" s="265">
        <v>643.88</v>
      </c>
      <c r="D515" s="265">
        <v>643.88</v>
      </c>
      <c r="E515" s="265">
        <v>0</v>
      </c>
      <c r="F515" s="264"/>
    </row>
    <row r="516" spans="1:6" x14ac:dyDescent="0.2">
      <c r="A516" s="223" t="s">
        <v>1427</v>
      </c>
      <c r="B516" s="264" t="s">
        <v>1428</v>
      </c>
      <c r="C516" s="265">
        <v>1313.13</v>
      </c>
      <c r="D516" s="265">
        <v>1313.13</v>
      </c>
      <c r="E516" s="265">
        <v>0</v>
      </c>
      <c r="F516" s="264"/>
    </row>
    <row r="517" spans="1:6" x14ac:dyDescent="0.2">
      <c r="A517" s="223" t="s">
        <v>1429</v>
      </c>
      <c r="B517" s="264" t="s">
        <v>1430</v>
      </c>
      <c r="C517" s="265">
        <v>12779</v>
      </c>
      <c r="D517" s="265">
        <v>12779</v>
      </c>
      <c r="E517" s="265">
        <v>0</v>
      </c>
      <c r="F517" s="264"/>
    </row>
    <row r="518" spans="1:6" x14ac:dyDescent="0.2">
      <c r="A518" s="223" t="s">
        <v>1431</v>
      </c>
      <c r="B518" s="264" t="s">
        <v>1432</v>
      </c>
      <c r="C518" s="265">
        <v>11181.27</v>
      </c>
      <c r="D518" s="265">
        <v>11181.27</v>
      </c>
      <c r="E518" s="265">
        <v>0</v>
      </c>
      <c r="F518" s="264"/>
    </row>
    <row r="519" spans="1:6" x14ac:dyDescent="0.2">
      <c r="A519" s="223" t="s">
        <v>1433</v>
      </c>
      <c r="B519" s="264" t="s">
        <v>1434</v>
      </c>
      <c r="C519" s="265">
        <v>2250.0100000000002</v>
      </c>
      <c r="D519" s="265">
        <v>2250.0100000000002</v>
      </c>
      <c r="E519" s="265">
        <v>0</v>
      </c>
      <c r="F519" s="264"/>
    </row>
    <row r="520" spans="1:6" x14ac:dyDescent="0.2">
      <c r="A520" s="223" t="s">
        <v>1435</v>
      </c>
      <c r="B520" s="264" t="s">
        <v>1436</v>
      </c>
      <c r="C520" s="265">
        <v>3049.99</v>
      </c>
      <c r="D520" s="265">
        <v>3049.99</v>
      </c>
      <c r="E520" s="265">
        <v>0</v>
      </c>
      <c r="F520" s="264"/>
    </row>
    <row r="521" spans="1:6" x14ac:dyDescent="0.2">
      <c r="A521" s="223" t="s">
        <v>1437</v>
      </c>
      <c r="B521" s="264" t="s">
        <v>1438</v>
      </c>
      <c r="C521" s="265">
        <v>2250.0100000000002</v>
      </c>
      <c r="D521" s="265">
        <v>2250.0100000000002</v>
      </c>
      <c r="E521" s="265">
        <v>0</v>
      </c>
      <c r="F521" s="264"/>
    </row>
    <row r="522" spans="1:6" x14ac:dyDescent="0.2">
      <c r="A522" s="223" t="s">
        <v>1439</v>
      </c>
      <c r="B522" s="264" t="s">
        <v>1440</v>
      </c>
      <c r="C522" s="265">
        <v>5800</v>
      </c>
      <c r="D522" s="265">
        <v>5800</v>
      </c>
      <c r="E522" s="265">
        <v>0</v>
      </c>
      <c r="F522" s="264"/>
    </row>
    <row r="523" spans="1:6" x14ac:dyDescent="0.2">
      <c r="A523" s="223" t="s">
        <v>1441</v>
      </c>
      <c r="B523" s="264" t="s">
        <v>1442</v>
      </c>
      <c r="C523" s="265">
        <v>4466</v>
      </c>
      <c r="D523" s="265">
        <v>4466</v>
      </c>
      <c r="E523" s="265">
        <v>0</v>
      </c>
      <c r="F523" s="264"/>
    </row>
    <row r="524" spans="1:6" x14ac:dyDescent="0.2">
      <c r="A524" s="223" t="s">
        <v>1443</v>
      </c>
      <c r="B524" s="264" t="s">
        <v>1444</v>
      </c>
      <c r="C524" s="265">
        <v>5549.99</v>
      </c>
      <c r="D524" s="265">
        <v>5549.99</v>
      </c>
      <c r="E524" s="265">
        <v>0</v>
      </c>
      <c r="F524" s="264"/>
    </row>
    <row r="525" spans="1:6" x14ac:dyDescent="0.2">
      <c r="A525" s="223" t="s">
        <v>1445</v>
      </c>
      <c r="B525" s="264" t="s">
        <v>1446</v>
      </c>
      <c r="C525" s="265">
        <v>2250.0100000000002</v>
      </c>
      <c r="D525" s="265">
        <v>2250.0100000000002</v>
      </c>
      <c r="E525" s="265">
        <v>0</v>
      </c>
      <c r="F525" s="264"/>
    </row>
    <row r="526" spans="1:6" x14ac:dyDescent="0.2">
      <c r="A526" s="223" t="s">
        <v>1447</v>
      </c>
      <c r="B526" s="264" t="s">
        <v>1448</v>
      </c>
      <c r="C526" s="265">
        <v>1200</v>
      </c>
      <c r="D526" s="265">
        <v>1200</v>
      </c>
      <c r="E526" s="265">
        <v>0</v>
      </c>
      <c r="F526" s="264"/>
    </row>
    <row r="527" spans="1:6" x14ac:dyDescent="0.2">
      <c r="A527" s="223" t="s">
        <v>1449</v>
      </c>
      <c r="B527" s="264" t="s">
        <v>1450</v>
      </c>
      <c r="C527" s="265">
        <v>1147.94</v>
      </c>
      <c r="D527" s="265">
        <v>1147.94</v>
      </c>
      <c r="E527" s="265">
        <v>0</v>
      </c>
      <c r="F527" s="264"/>
    </row>
    <row r="528" spans="1:6" x14ac:dyDescent="0.2">
      <c r="A528" s="223" t="s">
        <v>1451</v>
      </c>
      <c r="B528" s="264" t="s">
        <v>1452</v>
      </c>
      <c r="C528" s="265">
        <v>6181.27</v>
      </c>
      <c r="D528" s="265">
        <v>6181.27</v>
      </c>
      <c r="E528" s="265">
        <v>0</v>
      </c>
      <c r="F528" s="264"/>
    </row>
    <row r="529" spans="1:6" x14ac:dyDescent="0.2">
      <c r="A529" s="223" t="s">
        <v>1453</v>
      </c>
      <c r="B529" s="264" t="s">
        <v>1438</v>
      </c>
      <c r="C529" s="265">
        <v>2250.0100000000002</v>
      </c>
      <c r="D529" s="265">
        <v>2250.0100000000002</v>
      </c>
      <c r="E529" s="265">
        <v>0</v>
      </c>
      <c r="F529" s="264"/>
    </row>
    <row r="530" spans="1:6" x14ac:dyDescent="0.2">
      <c r="A530" s="223" t="s">
        <v>1454</v>
      </c>
      <c r="B530" s="264" t="s">
        <v>1455</v>
      </c>
      <c r="C530" s="265">
        <v>4500</v>
      </c>
      <c r="D530" s="265">
        <v>4500</v>
      </c>
      <c r="E530" s="265">
        <v>0</v>
      </c>
      <c r="F530" s="264"/>
    </row>
    <row r="531" spans="1:6" x14ac:dyDescent="0.2">
      <c r="A531" s="223" t="s">
        <v>1456</v>
      </c>
      <c r="B531" s="264" t="s">
        <v>1457</v>
      </c>
      <c r="C531" s="265">
        <v>3058.22</v>
      </c>
      <c r="D531" s="265">
        <v>3058.22</v>
      </c>
      <c r="E531" s="265">
        <v>0</v>
      </c>
      <c r="F531" s="264"/>
    </row>
    <row r="532" spans="1:6" x14ac:dyDescent="0.2">
      <c r="A532" s="223" t="s">
        <v>1458</v>
      </c>
      <c r="B532" s="264" t="s">
        <v>1459</v>
      </c>
      <c r="C532" s="265">
        <v>10500</v>
      </c>
      <c r="D532" s="265">
        <v>10500</v>
      </c>
      <c r="E532" s="265">
        <v>0</v>
      </c>
      <c r="F532" s="264"/>
    </row>
    <row r="533" spans="1:6" x14ac:dyDescent="0.2">
      <c r="A533" s="223" t="s">
        <v>1460</v>
      </c>
      <c r="B533" s="264" t="s">
        <v>1461</v>
      </c>
      <c r="C533" s="265">
        <v>904.8</v>
      </c>
      <c r="D533" s="265">
        <v>904.8</v>
      </c>
      <c r="E533" s="265">
        <v>0</v>
      </c>
      <c r="F533" s="264"/>
    </row>
    <row r="534" spans="1:6" x14ac:dyDescent="0.2">
      <c r="A534" s="223" t="s">
        <v>1462</v>
      </c>
      <c r="B534" s="264" t="s">
        <v>1463</v>
      </c>
      <c r="C534" s="265">
        <v>841</v>
      </c>
      <c r="D534" s="265">
        <v>841</v>
      </c>
      <c r="E534" s="265">
        <v>0</v>
      </c>
      <c r="F534" s="264"/>
    </row>
    <row r="535" spans="1:6" x14ac:dyDescent="0.2">
      <c r="A535" s="223" t="s">
        <v>1464</v>
      </c>
      <c r="B535" s="264" t="s">
        <v>1465</v>
      </c>
      <c r="C535" s="265">
        <v>1624</v>
      </c>
      <c r="D535" s="265">
        <v>1624</v>
      </c>
      <c r="E535" s="265">
        <v>0</v>
      </c>
      <c r="F535" s="264"/>
    </row>
    <row r="536" spans="1:6" x14ac:dyDescent="0.2">
      <c r="A536" s="223" t="s">
        <v>1466</v>
      </c>
      <c r="B536" s="264" t="s">
        <v>1467</v>
      </c>
      <c r="C536" s="265">
        <v>841</v>
      </c>
      <c r="D536" s="265">
        <v>841</v>
      </c>
      <c r="E536" s="265">
        <v>0</v>
      </c>
      <c r="F536" s="264"/>
    </row>
    <row r="537" spans="1:6" x14ac:dyDescent="0.2">
      <c r="A537" s="223" t="s">
        <v>1468</v>
      </c>
      <c r="B537" s="264" t="s">
        <v>1469</v>
      </c>
      <c r="C537" s="265">
        <v>1624</v>
      </c>
      <c r="D537" s="265">
        <v>1624</v>
      </c>
      <c r="E537" s="265">
        <v>0</v>
      </c>
      <c r="F537" s="264"/>
    </row>
    <row r="538" spans="1:6" x14ac:dyDescent="0.2">
      <c r="A538" s="223" t="s">
        <v>1470</v>
      </c>
      <c r="B538" s="264" t="s">
        <v>1461</v>
      </c>
      <c r="C538" s="265">
        <v>904.8</v>
      </c>
      <c r="D538" s="265">
        <v>904.8</v>
      </c>
      <c r="E538" s="265">
        <v>0</v>
      </c>
      <c r="F538" s="264"/>
    </row>
    <row r="539" spans="1:6" x14ac:dyDescent="0.2">
      <c r="A539" s="223" t="s">
        <v>1471</v>
      </c>
      <c r="B539" s="264" t="s">
        <v>1472</v>
      </c>
      <c r="C539" s="265">
        <v>841</v>
      </c>
      <c r="D539" s="265">
        <v>841</v>
      </c>
      <c r="E539" s="265">
        <v>0</v>
      </c>
      <c r="F539" s="264"/>
    </row>
    <row r="540" spans="1:6" x14ac:dyDescent="0.2">
      <c r="A540" s="223" t="s">
        <v>1473</v>
      </c>
      <c r="B540" s="264" t="s">
        <v>1474</v>
      </c>
      <c r="C540" s="265">
        <v>13250</v>
      </c>
      <c r="D540" s="265">
        <v>13250</v>
      </c>
      <c r="E540" s="265">
        <v>0</v>
      </c>
      <c r="F540" s="264"/>
    </row>
    <row r="541" spans="1:6" x14ac:dyDescent="0.2">
      <c r="A541" s="223" t="s">
        <v>1475</v>
      </c>
      <c r="B541" s="264" t="s">
        <v>1474</v>
      </c>
      <c r="C541" s="265">
        <v>13250</v>
      </c>
      <c r="D541" s="265">
        <v>13250</v>
      </c>
      <c r="E541" s="265">
        <v>0</v>
      </c>
      <c r="F541" s="264"/>
    </row>
    <row r="542" spans="1:6" x14ac:dyDescent="0.2">
      <c r="A542" s="223" t="s">
        <v>1476</v>
      </c>
      <c r="B542" s="264" t="s">
        <v>1474</v>
      </c>
      <c r="C542" s="265">
        <v>13250</v>
      </c>
      <c r="D542" s="265">
        <v>13250</v>
      </c>
      <c r="E542" s="265">
        <v>0</v>
      </c>
      <c r="F542" s="264"/>
    </row>
    <row r="543" spans="1:6" x14ac:dyDescent="0.2">
      <c r="A543" s="223" t="s">
        <v>1477</v>
      </c>
      <c r="B543" s="264" t="s">
        <v>1478</v>
      </c>
      <c r="C543" s="265">
        <v>8468</v>
      </c>
      <c r="D543" s="265">
        <v>8468</v>
      </c>
      <c r="E543" s="265">
        <v>0</v>
      </c>
      <c r="F543" s="264"/>
    </row>
    <row r="544" spans="1:6" x14ac:dyDescent="0.2">
      <c r="A544" s="223" t="s">
        <v>1479</v>
      </c>
      <c r="B544" s="264" t="s">
        <v>1480</v>
      </c>
      <c r="C544" s="265">
        <v>15935</v>
      </c>
      <c r="D544" s="265">
        <v>15935</v>
      </c>
      <c r="E544" s="265">
        <v>0</v>
      </c>
      <c r="F544" s="264"/>
    </row>
    <row r="545" spans="1:6" x14ac:dyDescent="0.2">
      <c r="A545" s="223" t="s">
        <v>1481</v>
      </c>
      <c r="B545" s="264" t="s">
        <v>1005</v>
      </c>
      <c r="C545" s="265">
        <v>2850</v>
      </c>
      <c r="D545" s="265">
        <v>2850</v>
      </c>
      <c r="E545" s="265">
        <v>0</v>
      </c>
      <c r="F545" s="264"/>
    </row>
    <row r="546" spans="1:6" x14ac:dyDescent="0.2">
      <c r="A546" s="223" t="s">
        <v>1482</v>
      </c>
      <c r="B546" s="264" t="s">
        <v>1483</v>
      </c>
      <c r="C546" s="265">
        <v>1508</v>
      </c>
      <c r="D546" s="265">
        <v>1508</v>
      </c>
      <c r="E546" s="265">
        <v>0</v>
      </c>
      <c r="F546" s="264"/>
    </row>
    <row r="547" spans="1:6" x14ac:dyDescent="0.2">
      <c r="A547" s="223" t="s">
        <v>1484</v>
      </c>
      <c r="B547" s="264" t="s">
        <v>1485</v>
      </c>
      <c r="C547" s="265">
        <v>1508</v>
      </c>
      <c r="D547" s="265">
        <v>1508</v>
      </c>
      <c r="E547" s="265">
        <v>0</v>
      </c>
      <c r="F547" s="264"/>
    </row>
    <row r="548" spans="1:6" x14ac:dyDescent="0.2">
      <c r="A548" s="223" t="s">
        <v>1486</v>
      </c>
      <c r="B548" s="264" t="s">
        <v>1487</v>
      </c>
      <c r="C548" s="265">
        <v>1044</v>
      </c>
      <c r="D548" s="265">
        <v>1044</v>
      </c>
      <c r="E548" s="265">
        <v>0</v>
      </c>
      <c r="F548" s="264"/>
    </row>
    <row r="549" spans="1:6" x14ac:dyDescent="0.2">
      <c r="A549" s="223" t="s">
        <v>1488</v>
      </c>
      <c r="B549" s="264" t="s">
        <v>1489</v>
      </c>
      <c r="C549" s="265">
        <v>11646.98</v>
      </c>
      <c r="D549" s="265">
        <v>11646.98</v>
      </c>
      <c r="E549" s="265">
        <v>0</v>
      </c>
      <c r="F549" s="264"/>
    </row>
    <row r="550" spans="1:6" x14ac:dyDescent="0.2">
      <c r="A550" s="223" t="s">
        <v>1490</v>
      </c>
      <c r="B550" s="264" t="s">
        <v>1489</v>
      </c>
      <c r="C550" s="265">
        <v>11646.98</v>
      </c>
      <c r="D550" s="265">
        <v>11646.98</v>
      </c>
      <c r="E550" s="265">
        <v>0</v>
      </c>
      <c r="F550" s="264"/>
    </row>
    <row r="551" spans="1:6" x14ac:dyDescent="0.2">
      <c r="A551" s="223" t="s">
        <v>1491</v>
      </c>
      <c r="B551" s="264" t="s">
        <v>1492</v>
      </c>
      <c r="C551" s="265">
        <v>1499.1</v>
      </c>
      <c r="D551" s="265">
        <v>1499.1</v>
      </c>
      <c r="E551" s="265">
        <v>0</v>
      </c>
      <c r="F551" s="264"/>
    </row>
    <row r="552" spans="1:6" x14ac:dyDescent="0.2">
      <c r="A552" s="223" t="s">
        <v>1493</v>
      </c>
      <c r="B552" s="264" t="s">
        <v>1494</v>
      </c>
      <c r="C552" s="265">
        <v>1289.25</v>
      </c>
      <c r="D552" s="265">
        <v>1289.25</v>
      </c>
      <c r="E552" s="265">
        <v>0</v>
      </c>
      <c r="F552" s="264"/>
    </row>
    <row r="553" spans="1:6" x14ac:dyDescent="0.2">
      <c r="A553" s="223" t="s">
        <v>1495</v>
      </c>
      <c r="B553" s="264" t="s">
        <v>1496</v>
      </c>
      <c r="C553" s="265">
        <v>409.01</v>
      </c>
      <c r="D553" s="265">
        <v>409.01</v>
      </c>
      <c r="E553" s="265">
        <v>0</v>
      </c>
      <c r="F553" s="264"/>
    </row>
    <row r="554" spans="1:6" x14ac:dyDescent="0.2">
      <c r="A554" s="223" t="s">
        <v>1497</v>
      </c>
      <c r="B554" s="264" t="s">
        <v>1498</v>
      </c>
      <c r="C554" s="265">
        <v>2336.56</v>
      </c>
      <c r="D554" s="265">
        <v>2336.56</v>
      </c>
      <c r="E554" s="265">
        <v>0</v>
      </c>
      <c r="F554" s="264"/>
    </row>
    <row r="555" spans="1:6" x14ac:dyDescent="0.2">
      <c r="A555" s="223" t="s">
        <v>1499</v>
      </c>
      <c r="B555" s="264" t="s">
        <v>1496</v>
      </c>
      <c r="C555" s="265">
        <v>409.01</v>
      </c>
      <c r="D555" s="265">
        <v>409.01</v>
      </c>
      <c r="E555" s="265">
        <v>0</v>
      </c>
      <c r="F555" s="264"/>
    </row>
    <row r="556" spans="1:6" x14ac:dyDescent="0.2">
      <c r="A556" s="223" t="s">
        <v>1500</v>
      </c>
      <c r="B556" s="264" t="s">
        <v>1501</v>
      </c>
      <c r="C556" s="265">
        <v>1499.1</v>
      </c>
      <c r="D556" s="265">
        <v>1499.1</v>
      </c>
      <c r="E556" s="265">
        <v>0</v>
      </c>
      <c r="F556" s="264"/>
    </row>
    <row r="557" spans="1:6" x14ac:dyDescent="0.2">
      <c r="A557" s="223" t="s">
        <v>1502</v>
      </c>
      <c r="B557" s="264" t="s">
        <v>1498</v>
      </c>
      <c r="C557" s="265">
        <v>2336.56</v>
      </c>
      <c r="D557" s="265">
        <v>2336.56</v>
      </c>
      <c r="E557" s="265">
        <v>0</v>
      </c>
      <c r="F557" s="264"/>
    </row>
    <row r="558" spans="1:6" x14ac:dyDescent="0.2">
      <c r="A558" s="223" t="s">
        <v>1503</v>
      </c>
      <c r="B558" s="264" t="s">
        <v>1496</v>
      </c>
      <c r="C558" s="265">
        <v>409.01</v>
      </c>
      <c r="D558" s="265">
        <v>409.01</v>
      </c>
      <c r="E558" s="265">
        <v>0</v>
      </c>
      <c r="F558" s="264"/>
    </row>
    <row r="559" spans="1:6" x14ac:dyDescent="0.2">
      <c r="A559" s="223" t="s">
        <v>1504</v>
      </c>
      <c r="B559" s="264" t="s">
        <v>1501</v>
      </c>
      <c r="C559" s="265">
        <v>1499.1</v>
      </c>
      <c r="D559" s="265">
        <v>1499.1</v>
      </c>
      <c r="E559" s="265">
        <v>0</v>
      </c>
      <c r="F559" s="264"/>
    </row>
    <row r="560" spans="1:6" x14ac:dyDescent="0.2">
      <c r="A560" s="223" t="s">
        <v>1505</v>
      </c>
      <c r="B560" s="264" t="s">
        <v>1498</v>
      </c>
      <c r="C560" s="265">
        <v>2336.56</v>
      </c>
      <c r="D560" s="265">
        <v>2336.56</v>
      </c>
      <c r="E560" s="265">
        <v>0</v>
      </c>
      <c r="F560" s="264"/>
    </row>
    <row r="561" spans="1:6" x14ac:dyDescent="0.2">
      <c r="A561" s="223" t="s">
        <v>1506</v>
      </c>
      <c r="B561" s="264" t="s">
        <v>1496</v>
      </c>
      <c r="C561" s="265">
        <v>409.01</v>
      </c>
      <c r="D561" s="265">
        <v>409.01</v>
      </c>
      <c r="E561" s="265">
        <v>0</v>
      </c>
      <c r="F561" s="264"/>
    </row>
    <row r="562" spans="1:6" x14ac:dyDescent="0.2">
      <c r="A562" s="223" t="s">
        <v>1507</v>
      </c>
      <c r="B562" s="264" t="s">
        <v>1501</v>
      </c>
      <c r="C562" s="265">
        <v>1499.1</v>
      </c>
      <c r="D562" s="265">
        <v>1499.1</v>
      </c>
      <c r="E562" s="265">
        <v>0</v>
      </c>
      <c r="F562" s="264"/>
    </row>
    <row r="563" spans="1:6" x14ac:dyDescent="0.2">
      <c r="A563" s="223" t="s">
        <v>1508</v>
      </c>
      <c r="B563" s="264" t="s">
        <v>1498</v>
      </c>
      <c r="C563" s="265">
        <v>2336.56</v>
      </c>
      <c r="D563" s="265">
        <v>2336.56</v>
      </c>
      <c r="E563" s="265">
        <v>0</v>
      </c>
      <c r="F563" s="264"/>
    </row>
    <row r="564" spans="1:6" x14ac:dyDescent="0.2">
      <c r="A564" s="223" t="s">
        <v>1509</v>
      </c>
      <c r="B564" s="264" t="s">
        <v>1496</v>
      </c>
      <c r="C564" s="265">
        <v>409.01</v>
      </c>
      <c r="D564" s="265">
        <v>409.01</v>
      </c>
      <c r="E564" s="265">
        <v>0</v>
      </c>
      <c r="F564" s="264"/>
    </row>
    <row r="565" spans="1:6" x14ac:dyDescent="0.2">
      <c r="A565" s="223" t="s">
        <v>1510</v>
      </c>
      <c r="B565" s="264" t="s">
        <v>1501</v>
      </c>
      <c r="C565" s="265">
        <v>1499.1</v>
      </c>
      <c r="D565" s="265">
        <v>1499.1</v>
      </c>
      <c r="E565" s="265">
        <v>0</v>
      </c>
      <c r="F565" s="264"/>
    </row>
    <row r="566" spans="1:6" x14ac:dyDescent="0.2">
      <c r="A566" s="223" t="s">
        <v>1511</v>
      </c>
      <c r="B566" s="264" t="s">
        <v>1512</v>
      </c>
      <c r="C566" s="265">
        <v>999.02</v>
      </c>
      <c r="D566" s="265">
        <v>999.02</v>
      </c>
      <c r="E566" s="265">
        <v>0</v>
      </c>
      <c r="F566" s="264"/>
    </row>
    <row r="567" spans="1:6" x14ac:dyDescent="0.2">
      <c r="A567" s="223" t="s">
        <v>1513</v>
      </c>
      <c r="B567" s="264" t="s">
        <v>1498</v>
      </c>
      <c r="C567" s="265">
        <v>2336.56</v>
      </c>
      <c r="D567" s="265">
        <v>2336.56</v>
      </c>
      <c r="E567" s="265">
        <v>0</v>
      </c>
      <c r="F567" s="264"/>
    </row>
    <row r="568" spans="1:6" x14ac:dyDescent="0.2">
      <c r="A568" s="223" t="s">
        <v>1514</v>
      </c>
      <c r="B568" s="264" t="s">
        <v>1496</v>
      </c>
      <c r="C568" s="265">
        <v>409</v>
      </c>
      <c r="D568" s="265">
        <v>409</v>
      </c>
      <c r="E568" s="265">
        <v>0</v>
      </c>
      <c r="F568" s="264"/>
    </row>
    <row r="569" spans="1:6" x14ac:dyDescent="0.2">
      <c r="A569" s="223" t="s">
        <v>1515</v>
      </c>
      <c r="B569" s="264" t="s">
        <v>1501</v>
      </c>
      <c r="C569" s="265">
        <v>1499.1</v>
      </c>
      <c r="D569" s="265">
        <v>1499.1</v>
      </c>
      <c r="E569" s="265">
        <v>0</v>
      </c>
      <c r="F569" s="264"/>
    </row>
    <row r="570" spans="1:6" x14ac:dyDescent="0.2">
      <c r="A570" s="223" t="s">
        <v>1516</v>
      </c>
      <c r="B570" s="264" t="s">
        <v>1517</v>
      </c>
      <c r="C570" s="265">
        <v>3798.03</v>
      </c>
      <c r="D570" s="265">
        <v>3798.03</v>
      </c>
      <c r="E570" s="265">
        <v>0</v>
      </c>
      <c r="F570" s="264"/>
    </row>
    <row r="571" spans="1:6" x14ac:dyDescent="0.2">
      <c r="A571" s="223" t="s">
        <v>1518</v>
      </c>
      <c r="B571" s="264" t="s">
        <v>1519</v>
      </c>
      <c r="C571" s="265">
        <v>3798.03</v>
      </c>
      <c r="D571" s="265">
        <v>3798.03</v>
      </c>
      <c r="E571" s="265">
        <v>0</v>
      </c>
      <c r="F571" s="264"/>
    </row>
    <row r="572" spans="1:6" x14ac:dyDescent="0.2">
      <c r="A572" s="223" t="s">
        <v>1520</v>
      </c>
      <c r="B572" s="264" t="s">
        <v>1521</v>
      </c>
      <c r="C572" s="265">
        <v>10500</v>
      </c>
      <c r="D572" s="265">
        <v>10500</v>
      </c>
      <c r="E572" s="265">
        <v>0</v>
      </c>
      <c r="F572" s="264"/>
    </row>
    <row r="573" spans="1:6" x14ac:dyDescent="0.2">
      <c r="A573" s="223" t="s">
        <v>1522</v>
      </c>
      <c r="B573" s="264" t="s">
        <v>1521</v>
      </c>
      <c r="C573" s="265">
        <v>10500</v>
      </c>
      <c r="D573" s="265">
        <v>10500</v>
      </c>
      <c r="E573" s="265">
        <v>0</v>
      </c>
      <c r="F573" s="264"/>
    </row>
    <row r="574" spans="1:6" x14ac:dyDescent="0.2">
      <c r="A574" s="223" t="s">
        <v>1523</v>
      </c>
      <c r="B574" s="264" t="s">
        <v>1521</v>
      </c>
      <c r="C574" s="265">
        <v>10500</v>
      </c>
      <c r="D574" s="265">
        <v>10500</v>
      </c>
      <c r="E574" s="265">
        <v>0</v>
      </c>
      <c r="F574" s="264"/>
    </row>
    <row r="575" spans="1:6" x14ac:dyDescent="0.2">
      <c r="A575" s="223" t="s">
        <v>1524</v>
      </c>
      <c r="B575" s="264" t="s">
        <v>1525</v>
      </c>
      <c r="C575" s="265">
        <v>4500</v>
      </c>
      <c r="D575" s="265">
        <v>4500</v>
      </c>
      <c r="E575" s="265">
        <v>0</v>
      </c>
      <c r="F575" s="264"/>
    </row>
    <row r="576" spans="1:6" x14ac:dyDescent="0.2">
      <c r="A576" s="223" t="s">
        <v>1526</v>
      </c>
      <c r="B576" s="264" t="s">
        <v>1527</v>
      </c>
      <c r="C576" s="265">
        <v>2204</v>
      </c>
      <c r="D576" s="265">
        <v>2204</v>
      </c>
      <c r="E576" s="265">
        <v>0</v>
      </c>
      <c r="F576" s="264"/>
    </row>
    <row r="577" spans="1:6" x14ac:dyDescent="0.2">
      <c r="A577" s="223" t="s">
        <v>1528</v>
      </c>
      <c r="B577" s="264" t="s">
        <v>1529</v>
      </c>
      <c r="C577" s="265">
        <v>2030</v>
      </c>
      <c r="D577" s="265">
        <v>2030</v>
      </c>
      <c r="E577" s="265">
        <v>0</v>
      </c>
      <c r="F577" s="264"/>
    </row>
    <row r="578" spans="1:6" x14ac:dyDescent="0.2">
      <c r="A578" s="223" t="s">
        <v>1530</v>
      </c>
      <c r="B578" s="264" t="s">
        <v>1527</v>
      </c>
      <c r="C578" s="265">
        <v>2204</v>
      </c>
      <c r="D578" s="265">
        <v>2204</v>
      </c>
      <c r="E578" s="265">
        <v>0</v>
      </c>
      <c r="F578" s="264"/>
    </row>
    <row r="579" spans="1:6" x14ac:dyDescent="0.2">
      <c r="A579" s="223" t="s">
        <v>1531</v>
      </c>
      <c r="B579" s="264" t="s">
        <v>1532</v>
      </c>
      <c r="C579" s="265">
        <v>2262</v>
      </c>
      <c r="D579" s="265">
        <v>2262</v>
      </c>
      <c r="E579" s="265">
        <v>0</v>
      </c>
      <c r="F579" s="264"/>
    </row>
    <row r="580" spans="1:6" x14ac:dyDescent="0.2">
      <c r="A580" s="223" t="s">
        <v>1533</v>
      </c>
      <c r="B580" s="264" t="s">
        <v>1534</v>
      </c>
      <c r="C580" s="265">
        <v>2436</v>
      </c>
      <c r="D580" s="265">
        <v>2436</v>
      </c>
      <c r="E580" s="265">
        <v>0</v>
      </c>
      <c r="F580" s="264"/>
    </row>
    <row r="581" spans="1:6" x14ac:dyDescent="0.2">
      <c r="A581" s="223" t="s">
        <v>1535</v>
      </c>
      <c r="B581" s="264" t="s">
        <v>1536</v>
      </c>
      <c r="C581" s="265">
        <v>2320</v>
      </c>
      <c r="D581" s="265">
        <v>2320</v>
      </c>
      <c r="E581" s="265">
        <v>0</v>
      </c>
      <c r="F581" s="264"/>
    </row>
    <row r="582" spans="1:6" x14ac:dyDescent="0.2">
      <c r="A582" s="223" t="s">
        <v>1537</v>
      </c>
      <c r="B582" s="264" t="s">
        <v>1538</v>
      </c>
      <c r="C582" s="265">
        <v>5500</v>
      </c>
      <c r="D582" s="265">
        <v>5500</v>
      </c>
      <c r="E582" s="265">
        <v>0</v>
      </c>
      <c r="F582" s="264"/>
    </row>
    <row r="583" spans="1:6" x14ac:dyDescent="0.2">
      <c r="A583" s="223" t="s">
        <v>1539</v>
      </c>
      <c r="B583" s="264" t="s">
        <v>1540</v>
      </c>
      <c r="C583" s="265">
        <v>5500</v>
      </c>
      <c r="D583" s="265">
        <v>5500</v>
      </c>
      <c r="E583" s="265">
        <v>0</v>
      </c>
      <c r="F583" s="264"/>
    </row>
    <row r="584" spans="1:6" x14ac:dyDescent="0.2">
      <c r="A584" s="223" t="s">
        <v>1541</v>
      </c>
      <c r="B584" s="264" t="s">
        <v>1542</v>
      </c>
      <c r="C584" s="265">
        <v>2030</v>
      </c>
      <c r="D584" s="265">
        <v>2030</v>
      </c>
      <c r="E584" s="265">
        <v>0</v>
      </c>
      <c r="F584" s="264"/>
    </row>
    <row r="585" spans="1:6" x14ac:dyDescent="0.2">
      <c r="A585" s="223" t="s">
        <v>1543</v>
      </c>
      <c r="B585" s="264" t="s">
        <v>1544</v>
      </c>
      <c r="C585" s="265">
        <v>3433.6</v>
      </c>
      <c r="D585" s="265">
        <v>3433.6</v>
      </c>
      <c r="E585" s="265">
        <v>0</v>
      </c>
      <c r="F585" s="264"/>
    </row>
    <row r="586" spans="1:6" x14ac:dyDescent="0.2">
      <c r="A586" s="223" t="s">
        <v>1545</v>
      </c>
      <c r="B586" s="264" t="s">
        <v>1542</v>
      </c>
      <c r="C586" s="265">
        <v>2030</v>
      </c>
      <c r="D586" s="265">
        <v>2030</v>
      </c>
      <c r="E586" s="265">
        <v>0</v>
      </c>
      <c r="F586" s="264"/>
    </row>
    <row r="587" spans="1:6" x14ac:dyDescent="0.2">
      <c r="A587" s="223" t="s">
        <v>1546</v>
      </c>
      <c r="B587" s="264" t="s">
        <v>1547</v>
      </c>
      <c r="C587" s="265">
        <v>3433.6</v>
      </c>
      <c r="D587" s="265">
        <v>3433.6</v>
      </c>
      <c r="E587" s="265">
        <v>0</v>
      </c>
      <c r="F587" s="264"/>
    </row>
    <row r="588" spans="1:6" x14ac:dyDescent="0.2">
      <c r="A588" s="223" t="s">
        <v>1548</v>
      </c>
      <c r="B588" s="264" t="s">
        <v>1549</v>
      </c>
      <c r="C588" s="265">
        <v>522</v>
      </c>
      <c r="D588" s="265">
        <v>522</v>
      </c>
      <c r="E588" s="265">
        <v>0</v>
      </c>
      <c r="F588" s="264"/>
    </row>
    <row r="589" spans="1:6" x14ac:dyDescent="0.2">
      <c r="A589" s="223" t="s">
        <v>1550</v>
      </c>
      <c r="B589" s="264" t="s">
        <v>1551</v>
      </c>
      <c r="C589" s="265">
        <v>2030</v>
      </c>
      <c r="D589" s="265">
        <v>2030</v>
      </c>
      <c r="E589" s="265">
        <v>0</v>
      </c>
      <c r="F589" s="264"/>
    </row>
    <row r="590" spans="1:6" x14ac:dyDescent="0.2">
      <c r="A590" s="223" t="s">
        <v>1552</v>
      </c>
      <c r="B590" s="264" t="s">
        <v>1544</v>
      </c>
      <c r="C590" s="265">
        <v>3433.6</v>
      </c>
      <c r="D590" s="265">
        <v>3433.6</v>
      </c>
      <c r="E590" s="265">
        <v>0</v>
      </c>
      <c r="F590" s="264"/>
    </row>
    <row r="591" spans="1:6" x14ac:dyDescent="0.2">
      <c r="A591" s="223" t="s">
        <v>1553</v>
      </c>
      <c r="B591" s="264" t="s">
        <v>1549</v>
      </c>
      <c r="C591" s="265">
        <v>522</v>
      </c>
      <c r="D591" s="265">
        <v>522</v>
      </c>
      <c r="E591" s="265">
        <v>0</v>
      </c>
      <c r="F591" s="264"/>
    </row>
    <row r="592" spans="1:6" x14ac:dyDescent="0.2">
      <c r="A592" s="223" t="s">
        <v>1554</v>
      </c>
      <c r="B592" s="264" t="s">
        <v>1542</v>
      </c>
      <c r="C592" s="265">
        <v>2030</v>
      </c>
      <c r="D592" s="265">
        <v>2030</v>
      </c>
      <c r="E592" s="265">
        <v>0</v>
      </c>
      <c r="F592" s="264"/>
    </row>
    <row r="593" spans="1:6" x14ac:dyDescent="0.2">
      <c r="A593" s="223" t="s">
        <v>1555</v>
      </c>
      <c r="B593" s="264" t="s">
        <v>1556</v>
      </c>
      <c r="C593" s="265">
        <v>1160</v>
      </c>
      <c r="D593" s="265">
        <v>1160</v>
      </c>
      <c r="E593" s="265">
        <v>0</v>
      </c>
      <c r="F593" s="264"/>
    </row>
    <row r="594" spans="1:6" x14ac:dyDescent="0.2">
      <c r="A594" s="223" t="s">
        <v>1557</v>
      </c>
      <c r="B594" s="264" t="s">
        <v>1549</v>
      </c>
      <c r="C594" s="265">
        <v>522</v>
      </c>
      <c r="D594" s="265">
        <v>522</v>
      </c>
      <c r="E594" s="265">
        <v>0</v>
      </c>
      <c r="F594" s="264"/>
    </row>
    <row r="595" spans="1:6" x14ac:dyDescent="0.2">
      <c r="A595" s="223" t="s">
        <v>1558</v>
      </c>
      <c r="B595" s="264" t="s">
        <v>1542</v>
      </c>
      <c r="C595" s="265">
        <v>2030</v>
      </c>
      <c r="D595" s="265">
        <v>2030</v>
      </c>
      <c r="E595" s="265">
        <v>0</v>
      </c>
      <c r="F595" s="264"/>
    </row>
    <row r="596" spans="1:6" x14ac:dyDescent="0.2">
      <c r="A596" s="223" t="s">
        <v>1559</v>
      </c>
      <c r="B596" s="264" t="s">
        <v>1544</v>
      </c>
      <c r="C596" s="265">
        <v>3433.6</v>
      </c>
      <c r="D596" s="265">
        <v>3433.6</v>
      </c>
      <c r="E596" s="265">
        <v>0</v>
      </c>
      <c r="F596" s="264"/>
    </row>
    <row r="597" spans="1:6" x14ac:dyDescent="0.2">
      <c r="A597" s="223" t="s">
        <v>1560</v>
      </c>
      <c r="B597" s="264" t="s">
        <v>1542</v>
      </c>
      <c r="C597" s="265">
        <v>2030</v>
      </c>
      <c r="D597" s="265">
        <v>2030</v>
      </c>
      <c r="E597" s="265">
        <v>0</v>
      </c>
      <c r="F597" s="264"/>
    </row>
    <row r="598" spans="1:6" x14ac:dyDescent="0.2">
      <c r="A598" s="223" t="s">
        <v>1561</v>
      </c>
      <c r="B598" s="264" t="s">
        <v>1544</v>
      </c>
      <c r="C598" s="265">
        <v>3433.6</v>
      </c>
      <c r="D598" s="265">
        <v>3433.6</v>
      </c>
      <c r="E598" s="265">
        <v>0</v>
      </c>
      <c r="F598" s="264"/>
    </row>
    <row r="599" spans="1:6" x14ac:dyDescent="0.2">
      <c r="A599" s="223" t="s">
        <v>1562</v>
      </c>
      <c r="B599" s="264" t="s">
        <v>1542</v>
      </c>
      <c r="C599" s="265">
        <v>2030</v>
      </c>
      <c r="D599" s="265">
        <v>2030</v>
      </c>
      <c r="E599" s="265">
        <v>0</v>
      </c>
      <c r="F599" s="264"/>
    </row>
    <row r="600" spans="1:6" x14ac:dyDescent="0.2">
      <c r="A600" s="223" t="s">
        <v>1563</v>
      </c>
      <c r="B600" s="264" t="s">
        <v>1544</v>
      </c>
      <c r="C600" s="265">
        <v>3433.6</v>
      </c>
      <c r="D600" s="265">
        <v>3433.6</v>
      </c>
      <c r="E600" s="265">
        <v>0</v>
      </c>
      <c r="F600" s="264"/>
    </row>
    <row r="601" spans="1:6" x14ac:dyDescent="0.2">
      <c r="A601" s="223" t="s">
        <v>1564</v>
      </c>
      <c r="B601" s="264" t="s">
        <v>1565</v>
      </c>
      <c r="C601" s="265">
        <v>1218</v>
      </c>
      <c r="D601" s="265">
        <v>1218</v>
      </c>
      <c r="E601" s="265">
        <v>0</v>
      </c>
      <c r="F601" s="264"/>
    </row>
    <row r="602" spans="1:6" x14ac:dyDescent="0.2">
      <c r="A602" s="223" t="s">
        <v>1566</v>
      </c>
      <c r="B602" s="264" t="s">
        <v>1567</v>
      </c>
      <c r="C602" s="265">
        <v>696</v>
      </c>
      <c r="D602" s="265">
        <v>696</v>
      </c>
      <c r="E602" s="265">
        <v>0</v>
      </c>
      <c r="F602" s="264"/>
    </row>
    <row r="603" spans="1:6" x14ac:dyDescent="0.2">
      <c r="A603" s="223" t="s">
        <v>1568</v>
      </c>
      <c r="B603" s="264" t="s">
        <v>1569</v>
      </c>
      <c r="C603" s="265">
        <v>986</v>
      </c>
      <c r="D603" s="265">
        <v>986</v>
      </c>
      <c r="E603" s="265">
        <v>0</v>
      </c>
      <c r="F603" s="264"/>
    </row>
    <row r="604" spans="1:6" x14ac:dyDescent="0.2">
      <c r="A604" s="223" t="s">
        <v>1570</v>
      </c>
      <c r="B604" s="264" t="s">
        <v>1549</v>
      </c>
      <c r="C604" s="265">
        <v>522</v>
      </c>
      <c r="D604" s="265">
        <v>522</v>
      </c>
      <c r="E604" s="265">
        <v>0</v>
      </c>
      <c r="F604" s="264"/>
    </row>
    <row r="605" spans="1:6" x14ac:dyDescent="0.2">
      <c r="A605" s="223" t="s">
        <v>1571</v>
      </c>
      <c r="B605" s="264" t="s">
        <v>1542</v>
      </c>
      <c r="C605" s="265">
        <v>2030</v>
      </c>
      <c r="D605" s="265">
        <v>2030</v>
      </c>
      <c r="E605" s="265">
        <v>0</v>
      </c>
      <c r="F605" s="264"/>
    </row>
    <row r="606" spans="1:6" x14ac:dyDescent="0.2">
      <c r="A606" s="223" t="s">
        <v>1572</v>
      </c>
      <c r="B606" s="264" t="s">
        <v>1544</v>
      </c>
      <c r="C606" s="265">
        <v>3433.6</v>
      </c>
      <c r="D606" s="265">
        <v>3433.6</v>
      </c>
      <c r="E606" s="265">
        <v>0</v>
      </c>
      <c r="F606" s="264"/>
    </row>
    <row r="607" spans="1:6" x14ac:dyDescent="0.2">
      <c r="A607" s="223" t="s">
        <v>1573</v>
      </c>
      <c r="B607" s="264" t="s">
        <v>1574</v>
      </c>
      <c r="C607" s="265">
        <v>8000</v>
      </c>
      <c r="D607" s="265">
        <v>8000</v>
      </c>
      <c r="E607" s="265">
        <v>0</v>
      </c>
      <c r="F607" s="264"/>
    </row>
    <row r="608" spans="1:6" x14ac:dyDescent="0.2">
      <c r="A608" s="223" t="s">
        <v>1575</v>
      </c>
      <c r="B608" s="264" t="s">
        <v>1576</v>
      </c>
      <c r="C608" s="265">
        <v>6991</v>
      </c>
      <c r="D608" s="265">
        <v>6991</v>
      </c>
      <c r="E608" s="265">
        <v>0</v>
      </c>
      <c r="F608" s="264"/>
    </row>
    <row r="609" spans="1:6" x14ac:dyDescent="0.2">
      <c r="A609" s="223" t="s">
        <v>1577</v>
      </c>
      <c r="B609" s="264" t="s">
        <v>1467</v>
      </c>
      <c r="C609" s="265">
        <v>870</v>
      </c>
      <c r="D609" s="265">
        <v>870</v>
      </c>
      <c r="E609" s="265">
        <v>0</v>
      </c>
      <c r="F609" s="264"/>
    </row>
    <row r="610" spans="1:6" x14ac:dyDescent="0.2">
      <c r="A610" s="223" t="s">
        <v>1578</v>
      </c>
      <c r="B610" s="264" t="s">
        <v>1579</v>
      </c>
      <c r="C610" s="265">
        <v>1682</v>
      </c>
      <c r="D610" s="265">
        <v>1682</v>
      </c>
      <c r="E610" s="265">
        <v>0</v>
      </c>
      <c r="F610" s="264"/>
    </row>
    <row r="611" spans="1:6" x14ac:dyDescent="0.2">
      <c r="A611" s="223" t="s">
        <v>1580</v>
      </c>
      <c r="B611" s="264" t="s">
        <v>1581</v>
      </c>
      <c r="C611" s="265">
        <v>1276</v>
      </c>
      <c r="D611" s="265">
        <v>1276</v>
      </c>
      <c r="E611" s="265">
        <v>0</v>
      </c>
      <c r="F611" s="264"/>
    </row>
    <row r="612" spans="1:6" x14ac:dyDescent="0.2">
      <c r="A612" s="223" t="s">
        <v>1582</v>
      </c>
      <c r="B612" s="264" t="s">
        <v>1583</v>
      </c>
      <c r="C612" s="265">
        <v>26304</v>
      </c>
      <c r="D612" s="265">
        <v>26304</v>
      </c>
      <c r="E612" s="265">
        <v>0</v>
      </c>
      <c r="F612" s="264"/>
    </row>
    <row r="613" spans="1:6" x14ac:dyDescent="0.2">
      <c r="A613" s="223" t="s">
        <v>1584</v>
      </c>
      <c r="B613" s="264" t="s">
        <v>1585</v>
      </c>
      <c r="C613" s="265">
        <v>8604.2999999999993</v>
      </c>
      <c r="D613" s="265">
        <v>8604.2999999999993</v>
      </c>
      <c r="E613" s="265">
        <v>0</v>
      </c>
      <c r="F613" s="264"/>
    </row>
    <row r="614" spans="1:6" x14ac:dyDescent="0.2">
      <c r="A614" s="223" t="s">
        <v>1586</v>
      </c>
      <c r="B614" s="264" t="s">
        <v>1587</v>
      </c>
      <c r="C614" s="265">
        <v>24081.599999999999</v>
      </c>
      <c r="D614" s="265">
        <v>24081.599999999999</v>
      </c>
      <c r="E614" s="265">
        <v>0</v>
      </c>
      <c r="F614" s="264"/>
    </row>
    <row r="615" spans="1:6" x14ac:dyDescent="0.2">
      <c r="A615" s="223" t="s">
        <v>1588</v>
      </c>
      <c r="B615" s="264" t="s">
        <v>1589</v>
      </c>
      <c r="C615" s="265">
        <v>8821.7999999999993</v>
      </c>
      <c r="D615" s="265">
        <v>8821.7999999999993</v>
      </c>
      <c r="E615" s="265">
        <v>0</v>
      </c>
      <c r="F615" s="264"/>
    </row>
    <row r="616" spans="1:6" x14ac:dyDescent="0.2">
      <c r="A616" s="223" t="s">
        <v>1590</v>
      </c>
      <c r="B616" s="264" t="s">
        <v>1591</v>
      </c>
      <c r="C616" s="265">
        <v>2827</v>
      </c>
      <c r="D616" s="265">
        <v>2827</v>
      </c>
      <c r="E616" s="265">
        <v>0</v>
      </c>
      <c r="F616" s="264"/>
    </row>
    <row r="617" spans="1:6" x14ac:dyDescent="0.2">
      <c r="A617" s="223" t="s">
        <v>1592</v>
      </c>
      <c r="B617" s="264" t="s">
        <v>1593</v>
      </c>
      <c r="C617" s="265">
        <v>4009.56</v>
      </c>
      <c r="D617" s="265">
        <v>4009.56</v>
      </c>
      <c r="E617" s="265">
        <v>0</v>
      </c>
      <c r="F617" s="264"/>
    </row>
    <row r="618" spans="1:6" x14ac:dyDescent="0.2">
      <c r="A618" s="223" t="s">
        <v>1594</v>
      </c>
      <c r="B618" s="264" t="s">
        <v>1595</v>
      </c>
      <c r="C618" s="265">
        <v>6024.67</v>
      </c>
      <c r="D618" s="265">
        <v>6024.67</v>
      </c>
      <c r="E618" s="265">
        <v>0</v>
      </c>
      <c r="F618" s="264"/>
    </row>
    <row r="619" spans="1:6" x14ac:dyDescent="0.2">
      <c r="A619" s="223" t="s">
        <v>1596</v>
      </c>
      <c r="B619" s="264" t="s">
        <v>1597</v>
      </c>
      <c r="C619" s="265">
        <v>2796.1</v>
      </c>
      <c r="D619" s="265">
        <v>2796.1</v>
      </c>
      <c r="E619" s="265">
        <v>0</v>
      </c>
      <c r="F619" s="264"/>
    </row>
    <row r="620" spans="1:6" x14ac:dyDescent="0.2">
      <c r="A620" s="223" t="s">
        <v>1598</v>
      </c>
      <c r="B620" s="264" t="s">
        <v>1599</v>
      </c>
      <c r="C620" s="265">
        <v>98</v>
      </c>
      <c r="D620" s="265">
        <v>98</v>
      </c>
      <c r="E620" s="265">
        <v>0</v>
      </c>
      <c r="F620" s="264"/>
    </row>
    <row r="621" spans="1:6" x14ac:dyDescent="0.2">
      <c r="A621" s="223" t="s">
        <v>1600</v>
      </c>
      <c r="B621" s="264" t="s">
        <v>1601</v>
      </c>
      <c r="C621" s="265">
        <v>5800</v>
      </c>
      <c r="D621" s="265">
        <v>5800</v>
      </c>
      <c r="E621" s="265">
        <v>0</v>
      </c>
      <c r="F621" s="264"/>
    </row>
    <row r="622" spans="1:6" x14ac:dyDescent="0.2">
      <c r="A622" s="223" t="s">
        <v>1602</v>
      </c>
      <c r="B622" s="264" t="s">
        <v>1601</v>
      </c>
      <c r="C622" s="265">
        <v>5800</v>
      </c>
      <c r="D622" s="265">
        <v>5800</v>
      </c>
      <c r="E622" s="265">
        <v>0</v>
      </c>
      <c r="F622" s="264"/>
    </row>
    <row r="623" spans="1:6" x14ac:dyDescent="0.2">
      <c r="A623" s="223" t="s">
        <v>1603</v>
      </c>
      <c r="B623" s="264" t="s">
        <v>1604</v>
      </c>
      <c r="C623" s="265">
        <v>10500</v>
      </c>
      <c r="D623" s="265">
        <v>10500</v>
      </c>
      <c r="E623" s="265">
        <v>0</v>
      </c>
      <c r="F623" s="264"/>
    </row>
    <row r="624" spans="1:6" x14ac:dyDescent="0.2">
      <c r="A624" s="223" t="s">
        <v>1605</v>
      </c>
      <c r="B624" s="264" t="s">
        <v>1604</v>
      </c>
      <c r="C624" s="265">
        <v>10500</v>
      </c>
      <c r="D624" s="265">
        <v>10500</v>
      </c>
      <c r="E624" s="265">
        <v>0</v>
      </c>
      <c r="F624" s="264"/>
    </row>
    <row r="625" spans="1:6" x14ac:dyDescent="0.2">
      <c r="A625" s="223" t="s">
        <v>1606</v>
      </c>
      <c r="B625" s="264" t="s">
        <v>1604</v>
      </c>
      <c r="C625" s="265">
        <v>10500</v>
      </c>
      <c r="D625" s="265">
        <v>10500</v>
      </c>
      <c r="E625" s="265">
        <v>0</v>
      </c>
      <c r="F625" s="264"/>
    </row>
    <row r="626" spans="1:6" x14ac:dyDescent="0.2">
      <c r="A626" s="223" t="s">
        <v>1607</v>
      </c>
      <c r="B626" s="264" t="s">
        <v>1604</v>
      </c>
      <c r="C626" s="265">
        <v>10500</v>
      </c>
      <c r="D626" s="265">
        <v>10500</v>
      </c>
      <c r="E626" s="265">
        <v>0</v>
      </c>
      <c r="F626" s="264"/>
    </row>
    <row r="627" spans="1:6" x14ac:dyDescent="0.2">
      <c r="A627" s="223" t="s">
        <v>1608</v>
      </c>
      <c r="B627" s="264" t="s">
        <v>1609</v>
      </c>
      <c r="C627" s="265">
        <v>104</v>
      </c>
      <c r="D627" s="265">
        <v>104</v>
      </c>
      <c r="E627" s="265">
        <v>0</v>
      </c>
      <c r="F627" s="264"/>
    </row>
    <row r="628" spans="1:6" x14ac:dyDescent="0.2">
      <c r="A628" s="223" t="s">
        <v>1610</v>
      </c>
      <c r="B628" s="264" t="s">
        <v>1611</v>
      </c>
      <c r="C628" s="265">
        <v>6000.01</v>
      </c>
      <c r="D628" s="265">
        <v>6000.01</v>
      </c>
      <c r="E628" s="265">
        <v>0</v>
      </c>
      <c r="F628" s="264"/>
    </row>
    <row r="629" spans="1:6" x14ac:dyDescent="0.2">
      <c r="A629" s="223" t="s">
        <v>1612</v>
      </c>
      <c r="B629" s="264" t="s">
        <v>1613</v>
      </c>
      <c r="C629" s="265">
        <v>3150</v>
      </c>
      <c r="D629" s="265">
        <v>3150</v>
      </c>
      <c r="E629" s="265">
        <v>0</v>
      </c>
      <c r="F629" s="264"/>
    </row>
    <row r="630" spans="1:6" x14ac:dyDescent="0.2">
      <c r="A630" s="223" t="s">
        <v>1614</v>
      </c>
      <c r="B630" s="264" t="s">
        <v>1615</v>
      </c>
      <c r="C630" s="265">
        <v>925</v>
      </c>
      <c r="D630" s="265">
        <v>925</v>
      </c>
      <c r="E630" s="265">
        <v>0</v>
      </c>
      <c r="F630" s="264"/>
    </row>
    <row r="631" spans="1:6" x14ac:dyDescent="0.2">
      <c r="A631" s="223" t="s">
        <v>1616</v>
      </c>
      <c r="B631" s="264" t="s">
        <v>1617</v>
      </c>
      <c r="C631" s="265">
        <v>925</v>
      </c>
      <c r="D631" s="265">
        <v>925</v>
      </c>
      <c r="E631" s="265">
        <v>0</v>
      </c>
      <c r="F631" s="264"/>
    </row>
    <row r="632" spans="1:6" x14ac:dyDescent="0.2">
      <c r="A632" s="223" t="s">
        <v>1618</v>
      </c>
      <c r="B632" s="264" t="s">
        <v>1619</v>
      </c>
      <c r="C632" s="265">
        <v>1700</v>
      </c>
      <c r="D632" s="265">
        <v>1700</v>
      </c>
      <c r="E632" s="265">
        <v>0</v>
      </c>
      <c r="F632" s="264"/>
    </row>
    <row r="633" spans="1:6" x14ac:dyDescent="0.2">
      <c r="A633" s="223" t="s">
        <v>1620</v>
      </c>
      <c r="B633" s="264" t="s">
        <v>1621</v>
      </c>
      <c r="C633" s="265">
        <v>280</v>
      </c>
      <c r="D633" s="265">
        <v>280</v>
      </c>
      <c r="E633" s="265">
        <v>0</v>
      </c>
      <c r="F633" s="264"/>
    </row>
    <row r="634" spans="1:6" x14ac:dyDescent="0.2">
      <c r="A634" s="223" t="s">
        <v>1622</v>
      </c>
      <c r="B634" s="264" t="s">
        <v>1623</v>
      </c>
      <c r="C634" s="265">
        <v>890</v>
      </c>
      <c r="D634" s="265">
        <v>890</v>
      </c>
      <c r="E634" s="265">
        <v>0</v>
      </c>
      <c r="F634" s="264"/>
    </row>
    <row r="635" spans="1:6" x14ac:dyDescent="0.2">
      <c r="A635" s="223" t="s">
        <v>1624</v>
      </c>
      <c r="B635" s="264" t="s">
        <v>1625</v>
      </c>
      <c r="C635" s="265">
        <v>85</v>
      </c>
      <c r="D635" s="265">
        <v>85</v>
      </c>
      <c r="E635" s="265">
        <v>0</v>
      </c>
      <c r="F635" s="264"/>
    </row>
    <row r="636" spans="1:6" x14ac:dyDescent="0.2">
      <c r="A636" s="223" t="s">
        <v>1626</v>
      </c>
      <c r="B636" s="264" t="s">
        <v>1627</v>
      </c>
      <c r="C636" s="265">
        <v>1150</v>
      </c>
      <c r="D636" s="265">
        <v>1150</v>
      </c>
      <c r="E636" s="265">
        <v>0</v>
      </c>
      <c r="F636" s="264"/>
    </row>
    <row r="637" spans="1:6" x14ac:dyDescent="0.2">
      <c r="A637" s="223" t="s">
        <v>1628</v>
      </c>
      <c r="B637" s="264" t="s">
        <v>1629</v>
      </c>
      <c r="C637" s="265">
        <v>890</v>
      </c>
      <c r="D637" s="265">
        <v>890</v>
      </c>
      <c r="E637" s="265">
        <v>0</v>
      </c>
      <c r="F637" s="264"/>
    </row>
    <row r="638" spans="1:6" x14ac:dyDescent="0.2">
      <c r="A638" s="223" t="s">
        <v>1630</v>
      </c>
      <c r="B638" s="264" t="s">
        <v>1631</v>
      </c>
      <c r="C638" s="265">
        <v>359.99</v>
      </c>
      <c r="D638" s="265">
        <v>359.99</v>
      </c>
      <c r="E638" s="265">
        <v>0</v>
      </c>
      <c r="F638" s="264"/>
    </row>
    <row r="639" spans="1:6" x14ac:dyDescent="0.2">
      <c r="A639" s="223" t="s">
        <v>1632</v>
      </c>
      <c r="B639" s="264" t="s">
        <v>1611</v>
      </c>
      <c r="C639" s="265">
        <v>6000.01</v>
      </c>
      <c r="D639" s="265">
        <v>6000.01</v>
      </c>
      <c r="E639" s="265">
        <v>0</v>
      </c>
      <c r="F639" s="264"/>
    </row>
    <row r="640" spans="1:6" x14ac:dyDescent="0.2">
      <c r="A640" s="223" t="s">
        <v>1633</v>
      </c>
      <c r="B640" s="264" t="s">
        <v>1613</v>
      </c>
      <c r="C640" s="265">
        <v>3150</v>
      </c>
      <c r="D640" s="265">
        <v>3150</v>
      </c>
      <c r="E640" s="265">
        <v>0</v>
      </c>
      <c r="F640" s="264"/>
    </row>
    <row r="641" spans="1:6" x14ac:dyDescent="0.2">
      <c r="A641" s="223" t="s">
        <v>1634</v>
      </c>
      <c r="B641" s="264" t="s">
        <v>1615</v>
      </c>
      <c r="C641" s="265">
        <v>925</v>
      </c>
      <c r="D641" s="265">
        <v>925</v>
      </c>
      <c r="E641" s="265">
        <v>0</v>
      </c>
      <c r="F641" s="264"/>
    </row>
    <row r="642" spans="1:6" x14ac:dyDescent="0.2">
      <c r="A642" s="223" t="s">
        <v>1635</v>
      </c>
      <c r="B642" s="264" t="s">
        <v>1617</v>
      </c>
      <c r="C642" s="265">
        <v>925</v>
      </c>
      <c r="D642" s="265">
        <v>925</v>
      </c>
      <c r="E642" s="265">
        <v>0</v>
      </c>
      <c r="F642" s="264"/>
    </row>
    <row r="643" spans="1:6" x14ac:dyDescent="0.2">
      <c r="A643" s="223" t="s">
        <v>1636</v>
      </c>
      <c r="B643" s="264" t="s">
        <v>1619</v>
      </c>
      <c r="C643" s="265">
        <v>1700</v>
      </c>
      <c r="D643" s="265">
        <v>1700</v>
      </c>
      <c r="E643" s="265">
        <v>0</v>
      </c>
      <c r="F643" s="264"/>
    </row>
    <row r="644" spans="1:6" x14ac:dyDescent="0.2">
      <c r="A644" s="223" t="s">
        <v>1637</v>
      </c>
      <c r="B644" s="264" t="s">
        <v>1621</v>
      </c>
      <c r="C644" s="265">
        <v>280</v>
      </c>
      <c r="D644" s="265">
        <v>280</v>
      </c>
      <c r="E644" s="265">
        <v>0</v>
      </c>
      <c r="F644" s="264"/>
    </row>
    <row r="645" spans="1:6" x14ac:dyDescent="0.2">
      <c r="A645" s="223" t="s">
        <v>1638</v>
      </c>
      <c r="B645" s="264" t="s">
        <v>1623</v>
      </c>
      <c r="C645" s="265">
        <v>890</v>
      </c>
      <c r="D645" s="265">
        <v>890</v>
      </c>
      <c r="E645" s="265">
        <v>0</v>
      </c>
      <c r="F645" s="264"/>
    </row>
    <row r="646" spans="1:6" x14ac:dyDescent="0.2">
      <c r="A646" s="223" t="s">
        <v>1639</v>
      </c>
      <c r="B646" s="264" t="s">
        <v>1625</v>
      </c>
      <c r="C646" s="265">
        <v>85</v>
      </c>
      <c r="D646" s="265">
        <v>85</v>
      </c>
      <c r="E646" s="265">
        <v>0</v>
      </c>
      <c r="F646" s="264"/>
    </row>
    <row r="647" spans="1:6" x14ac:dyDescent="0.2">
      <c r="A647" s="223" t="s">
        <v>1640</v>
      </c>
      <c r="B647" s="264" t="s">
        <v>1627</v>
      </c>
      <c r="C647" s="265">
        <v>1150</v>
      </c>
      <c r="D647" s="265">
        <v>1150</v>
      </c>
      <c r="E647" s="265">
        <v>0</v>
      </c>
      <c r="F647" s="264"/>
    </row>
    <row r="648" spans="1:6" x14ac:dyDescent="0.2">
      <c r="A648" s="223" t="s">
        <v>1641</v>
      </c>
      <c r="B648" s="264" t="s">
        <v>1629</v>
      </c>
      <c r="C648" s="265">
        <v>890</v>
      </c>
      <c r="D648" s="265">
        <v>890</v>
      </c>
      <c r="E648" s="265">
        <v>0</v>
      </c>
      <c r="F648" s="264"/>
    </row>
    <row r="649" spans="1:6" x14ac:dyDescent="0.2">
      <c r="A649" s="223" t="s">
        <v>1642</v>
      </c>
      <c r="B649" s="264" t="s">
        <v>1631</v>
      </c>
      <c r="C649" s="265">
        <v>359.99</v>
      </c>
      <c r="D649" s="265">
        <v>359.99</v>
      </c>
      <c r="E649" s="265">
        <v>0</v>
      </c>
      <c r="F649" s="264"/>
    </row>
    <row r="650" spans="1:6" x14ac:dyDescent="0.2">
      <c r="A650" s="223" t="s">
        <v>1643</v>
      </c>
      <c r="B650" s="264" t="s">
        <v>1644</v>
      </c>
      <c r="C650" s="265">
        <v>464</v>
      </c>
      <c r="D650" s="265">
        <v>464</v>
      </c>
      <c r="E650" s="265">
        <v>0</v>
      </c>
      <c r="F650" s="264"/>
    </row>
    <row r="651" spans="1:6" x14ac:dyDescent="0.2">
      <c r="A651" s="223" t="s">
        <v>1645</v>
      </c>
      <c r="B651" s="264" t="s">
        <v>1646</v>
      </c>
      <c r="C651" s="265">
        <v>6000</v>
      </c>
      <c r="D651" s="265">
        <v>6000</v>
      </c>
      <c r="E651" s="265">
        <v>0</v>
      </c>
      <c r="F651" s="264"/>
    </row>
    <row r="652" spans="1:6" x14ac:dyDescent="0.2">
      <c r="A652" s="223" t="s">
        <v>1647</v>
      </c>
      <c r="B652" s="264" t="s">
        <v>1648</v>
      </c>
      <c r="C652" s="265">
        <v>5631.28</v>
      </c>
      <c r="D652" s="265">
        <v>5631.28</v>
      </c>
      <c r="E652" s="265">
        <v>0</v>
      </c>
      <c r="F652" s="264"/>
    </row>
    <row r="653" spans="1:6" x14ac:dyDescent="0.2">
      <c r="A653" s="223" t="s">
        <v>1649</v>
      </c>
      <c r="B653" s="264" t="s">
        <v>1650</v>
      </c>
      <c r="C653" s="265">
        <v>14212.31</v>
      </c>
      <c r="D653" s="265">
        <v>14212.31</v>
      </c>
      <c r="E653" s="265">
        <v>0</v>
      </c>
      <c r="F653" s="264"/>
    </row>
    <row r="654" spans="1:6" x14ac:dyDescent="0.2">
      <c r="A654" s="223" t="s">
        <v>1651</v>
      </c>
      <c r="B654" s="264" t="s">
        <v>1652</v>
      </c>
      <c r="C654" s="265">
        <v>3131.28</v>
      </c>
      <c r="D654" s="265">
        <v>3131.28</v>
      </c>
      <c r="E654" s="265">
        <v>0</v>
      </c>
      <c r="F654" s="264"/>
    </row>
    <row r="655" spans="1:6" x14ac:dyDescent="0.2">
      <c r="A655" s="223" t="s">
        <v>1653</v>
      </c>
      <c r="B655" s="264" t="s">
        <v>1654</v>
      </c>
      <c r="C655" s="265">
        <v>15500</v>
      </c>
      <c r="D655" s="265">
        <v>15500</v>
      </c>
      <c r="E655" s="265">
        <v>0</v>
      </c>
      <c r="F655" s="264"/>
    </row>
    <row r="656" spans="1:6" x14ac:dyDescent="0.2">
      <c r="A656" s="223" t="s">
        <v>1655</v>
      </c>
      <c r="B656" s="264" t="s">
        <v>1656</v>
      </c>
      <c r="C656" s="265">
        <v>6090</v>
      </c>
      <c r="D656" s="265">
        <v>6090</v>
      </c>
      <c r="E656" s="265">
        <v>0</v>
      </c>
      <c r="F656" s="264"/>
    </row>
    <row r="657" spans="1:6" x14ac:dyDescent="0.2">
      <c r="A657" s="223" t="s">
        <v>1657</v>
      </c>
      <c r="B657" s="264" t="s">
        <v>1658</v>
      </c>
      <c r="C657" s="265">
        <v>33601.199999999997</v>
      </c>
      <c r="D657" s="265">
        <v>33601.199999999997</v>
      </c>
      <c r="E657" s="265">
        <v>0</v>
      </c>
      <c r="F657" s="264"/>
    </row>
    <row r="658" spans="1:6" x14ac:dyDescent="0.2">
      <c r="A658" s="223" t="s">
        <v>1659</v>
      </c>
      <c r="B658" s="264" t="s">
        <v>1660</v>
      </c>
      <c r="C658" s="265">
        <v>3931.29</v>
      </c>
      <c r="D658" s="265">
        <v>3931.29</v>
      </c>
      <c r="E658" s="265">
        <v>0</v>
      </c>
      <c r="F658" s="264"/>
    </row>
    <row r="659" spans="1:6" x14ac:dyDescent="0.2">
      <c r="A659" s="223" t="s">
        <v>1661</v>
      </c>
      <c r="B659" s="264" t="s">
        <v>1662</v>
      </c>
      <c r="C659" s="265">
        <v>6600.01</v>
      </c>
      <c r="D659" s="265">
        <v>6600.01</v>
      </c>
      <c r="E659" s="265">
        <v>0</v>
      </c>
      <c r="F659" s="264"/>
    </row>
    <row r="660" spans="1:6" x14ac:dyDescent="0.2">
      <c r="A660" s="223" t="s">
        <v>1663</v>
      </c>
      <c r="B660" s="264" t="s">
        <v>1664</v>
      </c>
      <c r="C660" s="265">
        <v>6131.28</v>
      </c>
      <c r="D660" s="265">
        <v>6131.28</v>
      </c>
      <c r="E660" s="265">
        <v>0</v>
      </c>
      <c r="F660" s="264"/>
    </row>
    <row r="661" spans="1:6" x14ac:dyDescent="0.2">
      <c r="A661" s="223" t="s">
        <v>1665</v>
      </c>
      <c r="B661" s="264" t="s">
        <v>1666</v>
      </c>
      <c r="C661" s="265">
        <v>580</v>
      </c>
      <c r="D661" s="265">
        <v>580</v>
      </c>
      <c r="E661" s="265">
        <v>0</v>
      </c>
      <c r="F661" s="264"/>
    </row>
    <row r="662" spans="1:6" x14ac:dyDescent="0.2">
      <c r="A662" s="223" t="s">
        <v>1667</v>
      </c>
      <c r="B662" s="264" t="s">
        <v>1668</v>
      </c>
      <c r="C662" s="265">
        <v>510.4</v>
      </c>
      <c r="D662" s="265">
        <v>510.4</v>
      </c>
      <c r="E662" s="265">
        <v>0</v>
      </c>
      <c r="F662" s="264"/>
    </row>
    <row r="663" spans="1:6" x14ac:dyDescent="0.2">
      <c r="A663" s="223" t="s">
        <v>1669</v>
      </c>
      <c r="B663" s="264" t="s">
        <v>1670</v>
      </c>
      <c r="C663" s="265">
        <v>406.79</v>
      </c>
      <c r="D663" s="265">
        <v>406.79</v>
      </c>
      <c r="E663" s="265">
        <v>0</v>
      </c>
      <c r="F663" s="264"/>
    </row>
    <row r="664" spans="1:6" x14ac:dyDescent="0.2">
      <c r="A664" s="223" t="s">
        <v>1671</v>
      </c>
      <c r="B664" s="264" t="s">
        <v>1672</v>
      </c>
      <c r="C664" s="265">
        <v>406</v>
      </c>
      <c r="D664" s="265">
        <v>406</v>
      </c>
      <c r="E664" s="265">
        <v>0</v>
      </c>
      <c r="F664" s="264"/>
    </row>
    <row r="665" spans="1:6" x14ac:dyDescent="0.2">
      <c r="A665" s="223" t="s">
        <v>1673</v>
      </c>
      <c r="B665" s="264" t="s">
        <v>1674</v>
      </c>
      <c r="C665" s="265">
        <v>266.8</v>
      </c>
      <c r="D665" s="265">
        <v>266.8</v>
      </c>
      <c r="E665" s="265">
        <v>0</v>
      </c>
      <c r="F665" s="264"/>
    </row>
    <row r="666" spans="1:6" x14ac:dyDescent="0.2">
      <c r="A666" s="223" t="s">
        <v>1675</v>
      </c>
      <c r="B666" s="264" t="s">
        <v>1676</v>
      </c>
      <c r="C666" s="265">
        <v>439.98</v>
      </c>
      <c r="D666" s="265">
        <v>439.98</v>
      </c>
      <c r="E666" s="265">
        <v>0</v>
      </c>
      <c r="F666" s="264"/>
    </row>
    <row r="667" spans="1:6" x14ac:dyDescent="0.2">
      <c r="A667" s="223" t="s">
        <v>1677</v>
      </c>
      <c r="B667" s="264" t="s">
        <v>1678</v>
      </c>
      <c r="C667" s="265">
        <v>3770</v>
      </c>
      <c r="D667" s="265">
        <v>3770</v>
      </c>
      <c r="E667" s="265">
        <v>0</v>
      </c>
      <c r="F667" s="264"/>
    </row>
    <row r="668" spans="1:6" x14ac:dyDescent="0.2">
      <c r="A668" s="223" t="s">
        <v>1679</v>
      </c>
      <c r="B668" s="264" t="s">
        <v>1680</v>
      </c>
      <c r="C668" s="265">
        <v>50.01</v>
      </c>
      <c r="D668" s="265">
        <v>50.01</v>
      </c>
      <c r="E668" s="265">
        <v>0</v>
      </c>
      <c r="F668" s="264"/>
    </row>
    <row r="669" spans="1:6" x14ac:dyDescent="0.2">
      <c r="A669" s="223" t="s">
        <v>1681</v>
      </c>
      <c r="B669" s="264" t="s">
        <v>1682</v>
      </c>
      <c r="C669" s="265">
        <v>3132</v>
      </c>
      <c r="D669" s="265">
        <v>3132</v>
      </c>
      <c r="E669" s="265">
        <v>0</v>
      </c>
      <c r="F669" s="264"/>
    </row>
    <row r="670" spans="1:6" x14ac:dyDescent="0.2">
      <c r="A670" s="223" t="s">
        <v>1683</v>
      </c>
      <c r="B670" s="264" t="s">
        <v>1684</v>
      </c>
      <c r="C670" s="265">
        <v>2000</v>
      </c>
      <c r="D670" s="265">
        <v>2000</v>
      </c>
      <c r="E670" s="265">
        <v>0</v>
      </c>
      <c r="F670" s="264"/>
    </row>
    <row r="671" spans="1:6" x14ac:dyDescent="0.2">
      <c r="A671" s="223" t="s">
        <v>1685</v>
      </c>
      <c r="B671" s="264" t="s">
        <v>1686</v>
      </c>
      <c r="C671" s="265">
        <v>3529</v>
      </c>
      <c r="D671" s="265">
        <v>3529</v>
      </c>
      <c r="E671" s="265">
        <v>0</v>
      </c>
      <c r="F671" s="264"/>
    </row>
    <row r="672" spans="1:6" x14ac:dyDescent="0.2">
      <c r="A672" s="223" t="s">
        <v>1687</v>
      </c>
      <c r="B672" s="264" t="s">
        <v>1688</v>
      </c>
      <c r="C672" s="265">
        <v>87</v>
      </c>
      <c r="D672" s="265">
        <v>87</v>
      </c>
      <c r="E672" s="265">
        <v>0</v>
      </c>
      <c r="F672" s="264"/>
    </row>
    <row r="673" spans="1:6" x14ac:dyDescent="0.2">
      <c r="A673" s="223" t="s">
        <v>1689</v>
      </c>
      <c r="B673" s="264" t="s">
        <v>1690</v>
      </c>
      <c r="C673" s="265">
        <v>87</v>
      </c>
      <c r="D673" s="265">
        <v>87</v>
      </c>
      <c r="E673" s="265">
        <v>0</v>
      </c>
      <c r="F673" s="264"/>
    </row>
    <row r="674" spans="1:6" x14ac:dyDescent="0.2">
      <c r="A674" s="223" t="s">
        <v>1691</v>
      </c>
      <c r="B674" s="264" t="s">
        <v>1692</v>
      </c>
      <c r="C674" s="265">
        <v>1999</v>
      </c>
      <c r="D674" s="265">
        <v>1999</v>
      </c>
      <c r="E674" s="265">
        <v>0</v>
      </c>
      <c r="F674" s="264"/>
    </row>
    <row r="675" spans="1:6" x14ac:dyDescent="0.2">
      <c r="A675" s="223" t="s">
        <v>1693</v>
      </c>
      <c r="B675" s="264" t="s">
        <v>1694</v>
      </c>
      <c r="C675" s="265">
        <v>4000</v>
      </c>
      <c r="D675" s="265">
        <v>4000</v>
      </c>
      <c r="E675" s="265">
        <v>0</v>
      </c>
      <c r="F675" s="264"/>
    </row>
    <row r="676" spans="1:6" x14ac:dyDescent="0.2">
      <c r="A676" s="223" t="s">
        <v>1695</v>
      </c>
      <c r="B676" s="264" t="s">
        <v>1696</v>
      </c>
      <c r="C676" s="265">
        <v>1949.99</v>
      </c>
      <c r="D676" s="265">
        <v>1949.99</v>
      </c>
      <c r="E676" s="265">
        <v>0</v>
      </c>
      <c r="F676" s="264"/>
    </row>
    <row r="677" spans="1:6" x14ac:dyDescent="0.2">
      <c r="A677" s="223" t="s">
        <v>1697</v>
      </c>
      <c r="B677" s="264" t="s">
        <v>1698</v>
      </c>
      <c r="C677" s="265">
        <v>649.99</v>
      </c>
      <c r="D677" s="265">
        <v>649.99</v>
      </c>
      <c r="E677" s="265">
        <v>0</v>
      </c>
      <c r="F677" s="264"/>
    </row>
    <row r="678" spans="1:6" x14ac:dyDescent="0.2">
      <c r="A678" s="223" t="s">
        <v>1699</v>
      </c>
      <c r="B678" s="264" t="s">
        <v>1700</v>
      </c>
      <c r="C678" s="265">
        <v>188</v>
      </c>
      <c r="D678" s="265">
        <v>188</v>
      </c>
      <c r="E678" s="265">
        <v>0</v>
      </c>
      <c r="F678" s="264"/>
    </row>
    <row r="679" spans="1:6" x14ac:dyDescent="0.2">
      <c r="A679" s="223" t="s">
        <v>1701</v>
      </c>
      <c r="B679" s="264" t="s">
        <v>1702</v>
      </c>
      <c r="C679" s="265">
        <v>495</v>
      </c>
      <c r="D679" s="265">
        <v>495</v>
      </c>
      <c r="E679" s="265">
        <v>0</v>
      </c>
      <c r="F679" s="264"/>
    </row>
    <row r="680" spans="1:6" x14ac:dyDescent="0.2">
      <c r="A680" s="223" t="s">
        <v>1703</v>
      </c>
      <c r="B680" s="264" t="s">
        <v>1704</v>
      </c>
      <c r="C680" s="265">
        <v>670</v>
      </c>
      <c r="D680" s="265">
        <v>670</v>
      </c>
      <c r="E680" s="265">
        <v>0</v>
      </c>
      <c r="F680" s="264"/>
    </row>
    <row r="681" spans="1:6" x14ac:dyDescent="0.2">
      <c r="A681" s="223" t="s">
        <v>1705</v>
      </c>
      <c r="B681" s="264" t="s">
        <v>1706</v>
      </c>
      <c r="C681" s="265">
        <v>443.25</v>
      </c>
      <c r="D681" s="265">
        <v>443.25</v>
      </c>
      <c r="E681" s="265">
        <v>0</v>
      </c>
      <c r="F681" s="264"/>
    </row>
    <row r="682" spans="1:6" x14ac:dyDescent="0.2">
      <c r="A682" s="223" t="s">
        <v>1707</v>
      </c>
      <c r="B682" s="264" t="s">
        <v>1708</v>
      </c>
      <c r="C682" s="265">
        <v>1355</v>
      </c>
      <c r="D682" s="265">
        <v>1355</v>
      </c>
      <c r="E682" s="265">
        <v>0</v>
      </c>
      <c r="F682" s="264"/>
    </row>
    <row r="683" spans="1:6" x14ac:dyDescent="0.2">
      <c r="A683" s="223" t="s">
        <v>1709</v>
      </c>
      <c r="B683" s="264" t="s">
        <v>1710</v>
      </c>
      <c r="C683" s="265">
        <v>597.5</v>
      </c>
      <c r="D683" s="265">
        <v>597.5</v>
      </c>
      <c r="E683" s="265">
        <v>0</v>
      </c>
      <c r="F683" s="264"/>
    </row>
    <row r="684" spans="1:6" x14ac:dyDescent="0.2">
      <c r="A684" s="223" t="s">
        <v>1711</v>
      </c>
      <c r="B684" s="264" t="s">
        <v>1712</v>
      </c>
      <c r="C684" s="265">
        <v>0</v>
      </c>
      <c r="D684" s="265">
        <v>0</v>
      </c>
      <c r="E684" s="265">
        <v>0</v>
      </c>
      <c r="F684" s="264"/>
    </row>
    <row r="685" spans="1:6" x14ac:dyDescent="0.2">
      <c r="A685" s="223" t="s">
        <v>1713</v>
      </c>
      <c r="B685" s="264" t="s">
        <v>1714</v>
      </c>
      <c r="C685" s="265">
        <v>0</v>
      </c>
      <c r="D685" s="265">
        <v>0</v>
      </c>
      <c r="E685" s="265">
        <v>0</v>
      </c>
      <c r="F685" s="264"/>
    </row>
    <row r="686" spans="1:6" x14ac:dyDescent="0.2">
      <c r="A686" s="223" t="s">
        <v>1715</v>
      </c>
      <c r="B686" s="264" t="s">
        <v>1716</v>
      </c>
      <c r="C686" s="265">
        <v>0</v>
      </c>
      <c r="D686" s="265">
        <v>0</v>
      </c>
      <c r="E686" s="265">
        <v>0</v>
      </c>
      <c r="F686" s="264"/>
    </row>
    <row r="687" spans="1:6" x14ac:dyDescent="0.2">
      <c r="A687" s="223" t="s">
        <v>1717</v>
      </c>
      <c r="B687" s="264" t="s">
        <v>1718</v>
      </c>
      <c r="C687" s="265">
        <v>0</v>
      </c>
      <c r="D687" s="265">
        <v>0</v>
      </c>
      <c r="E687" s="265">
        <v>0</v>
      </c>
      <c r="F687" s="264"/>
    </row>
    <row r="688" spans="1:6" x14ac:dyDescent="0.2">
      <c r="A688" s="223" t="s">
        <v>1719</v>
      </c>
      <c r="B688" s="264" t="s">
        <v>1720</v>
      </c>
      <c r="C688" s="265">
        <v>0</v>
      </c>
      <c r="D688" s="265">
        <v>0</v>
      </c>
      <c r="E688" s="265">
        <v>0</v>
      </c>
      <c r="F688" s="264"/>
    </row>
    <row r="689" spans="1:6" x14ac:dyDescent="0.2">
      <c r="A689" s="223" t="s">
        <v>1721</v>
      </c>
      <c r="B689" s="264" t="s">
        <v>1722</v>
      </c>
      <c r="C689" s="265">
        <v>0</v>
      </c>
      <c r="D689" s="265">
        <v>0</v>
      </c>
      <c r="E689" s="265">
        <v>0</v>
      </c>
      <c r="F689" s="264"/>
    </row>
    <row r="690" spans="1:6" x14ac:dyDescent="0.2">
      <c r="A690" s="223" t="s">
        <v>1723</v>
      </c>
      <c r="B690" s="264" t="s">
        <v>1724</v>
      </c>
      <c r="C690" s="265">
        <v>0</v>
      </c>
      <c r="D690" s="265">
        <v>0</v>
      </c>
      <c r="E690" s="265">
        <v>0</v>
      </c>
      <c r="F690" s="264"/>
    </row>
    <row r="691" spans="1:6" x14ac:dyDescent="0.2">
      <c r="A691" s="223" t="s">
        <v>1725</v>
      </c>
      <c r="B691" s="264" t="s">
        <v>1726</v>
      </c>
      <c r="C691" s="265">
        <v>0</v>
      </c>
      <c r="D691" s="265">
        <v>0</v>
      </c>
      <c r="E691" s="265">
        <v>0</v>
      </c>
      <c r="F691" s="264"/>
    </row>
    <row r="692" spans="1:6" x14ac:dyDescent="0.2">
      <c r="A692" s="223" t="s">
        <v>1727</v>
      </c>
      <c r="B692" s="264" t="s">
        <v>1728</v>
      </c>
      <c r="C692" s="265">
        <v>0</v>
      </c>
      <c r="D692" s="265">
        <v>0</v>
      </c>
      <c r="E692" s="265">
        <v>0</v>
      </c>
      <c r="F692" s="264"/>
    </row>
    <row r="693" spans="1:6" x14ac:dyDescent="0.2">
      <c r="A693" s="223" t="s">
        <v>1729</v>
      </c>
      <c r="B693" s="264" t="s">
        <v>1730</v>
      </c>
      <c r="C693" s="265">
        <v>6124.8</v>
      </c>
      <c r="D693" s="265">
        <v>6124.8</v>
      </c>
      <c r="E693" s="265">
        <v>0</v>
      </c>
      <c r="F693" s="264"/>
    </row>
    <row r="694" spans="1:6" x14ac:dyDescent="0.2">
      <c r="A694" s="223" t="s">
        <v>1731</v>
      </c>
      <c r="B694" s="264" t="s">
        <v>1732</v>
      </c>
      <c r="C694" s="265">
        <v>11484</v>
      </c>
      <c r="D694" s="265">
        <v>11484</v>
      </c>
      <c r="E694" s="265">
        <v>0</v>
      </c>
      <c r="F694" s="264"/>
    </row>
    <row r="695" spans="1:6" x14ac:dyDescent="0.2">
      <c r="A695" s="223" t="s">
        <v>1733</v>
      </c>
      <c r="B695" s="264" t="s">
        <v>1734</v>
      </c>
      <c r="C695" s="265">
        <v>4002</v>
      </c>
      <c r="D695" s="265">
        <v>4002</v>
      </c>
      <c r="E695" s="265">
        <v>0</v>
      </c>
      <c r="F695" s="264"/>
    </row>
    <row r="696" spans="1:6" x14ac:dyDescent="0.2">
      <c r="A696" s="223" t="s">
        <v>1735</v>
      </c>
      <c r="B696" s="264" t="s">
        <v>1736</v>
      </c>
      <c r="C696" s="265">
        <v>17282.490000000002</v>
      </c>
      <c r="D696" s="265">
        <v>17282.490000000002</v>
      </c>
      <c r="E696" s="265">
        <v>0</v>
      </c>
      <c r="F696" s="264"/>
    </row>
    <row r="697" spans="1:6" x14ac:dyDescent="0.2">
      <c r="A697" s="223" t="s">
        <v>1737</v>
      </c>
      <c r="B697" s="264" t="s">
        <v>1738</v>
      </c>
      <c r="C697" s="265">
        <v>6885.1</v>
      </c>
      <c r="D697" s="265">
        <v>6885.1</v>
      </c>
      <c r="E697" s="265">
        <v>0</v>
      </c>
      <c r="F697" s="264"/>
    </row>
    <row r="698" spans="1:6" x14ac:dyDescent="0.2">
      <c r="A698" s="223" t="s">
        <v>1739</v>
      </c>
      <c r="B698" s="264" t="s">
        <v>1740</v>
      </c>
      <c r="C698" s="265">
        <v>17282.490000000002</v>
      </c>
      <c r="D698" s="265">
        <v>17282.490000000002</v>
      </c>
      <c r="E698" s="265">
        <v>0</v>
      </c>
      <c r="F698" s="264"/>
    </row>
    <row r="699" spans="1:6" x14ac:dyDescent="0.2">
      <c r="A699" s="223" t="s">
        <v>1741</v>
      </c>
      <c r="B699" s="264" t="s">
        <v>1742</v>
      </c>
      <c r="C699" s="265">
        <v>17282.490000000002</v>
      </c>
      <c r="D699" s="265">
        <v>17282.490000000002</v>
      </c>
      <c r="E699" s="265">
        <v>0</v>
      </c>
      <c r="F699" s="264"/>
    </row>
    <row r="700" spans="1:6" x14ac:dyDescent="0.2">
      <c r="A700" s="223" t="s">
        <v>1743</v>
      </c>
      <c r="B700" s="264" t="s">
        <v>1744</v>
      </c>
      <c r="C700" s="265">
        <v>3280.16</v>
      </c>
      <c r="D700" s="265">
        <v>3280.16</v>
      </c>
      <c r="E700" s="265">
        <v>0</v>
      </c>
      <c r="F700" s="264"/>
    </row>
    <row r="701" spans="1:6" x14ac:dyDescent="0.2">
      <c r="A701" s="223" t="s">
        <v>1745</v>
      </c>
      <c r="B701" s="264" t="s">
        <v>1746</v>
      </c>
      <c r="C701" s="265">
        <v>6117.84</v>
      </c>
      <c r="D701" s="265">
        <v>6117.84</v>
      </c>
      <c r="E701" s="265">
        <v>0</v>
      </c>
      <c r="F701" s="264"/>
    </row>
    <row r="702" spans="1:6" x14ac:dyDescent="0.2">
      <c r="A702" s="223" t="s">
        <v>1747</v>
      </c>
      <c r="B702" s="264" t="s">
        <v>1748</v>
      </c>
      <c r="C702" s="265">
        <v>6600</v>
      </c>
      <c r="D702" s="265">
        <v>6600</v>
      </c>
      <c r="E702" s="265">
        <v>0</v>
      </c>
      <c r="F702" s="264"/>
    </row>
    <row r="703" spans="1:6" x14ac:dyDescent="0.2">
      <c r="A703" s="223" t="s">
        <v>1749</v>
      </c>
      <c r="B703" s="264" t="s">
        <v>1750</v>
      </c>
      <c r="C703" s="265">
        <v>1400</v>
      </c>
      <c r="D703" s="265">
        <v>1400</v>
      </c>
      <c r="E703" s="265">
        <v>0</v>
      </c>
      <c r="F703" s="264"/>
    </row>
    <row r="704" spans="1:6" x14ac:dyDescent="0.2">
      <c r="A704" s="223" t="s">
        <v>1751</v>
      </c>
      <c r="B704" s="264" t="s">
        <v>1752</v>
      </c>
      <c r="C704" s="265">
        <v>1200</v>
      </c>
      <c r="D704" s="265">
        <v>1200</v>
      </c>
      <c r="E704" s="265">
        <v>0</v>
      </c>
      <c r="F704" s="264"/>
    </row>
    <row r="705" spans="1:6" x14ac:dyDescent="0.2">
      <c r="A705" s="223" t="s">
        <v>1753</v>
      </c>
      <c r="B705" s="264" t="s">
        <v>1754</v>
      </c>
      <c r="C705" s="265">
        <v>1950</v>
      </c>
      <c r="D705" s="265">
        <v>1950</v>
      </c>
      <c r="E705" s="265">
        <v>0</v>
      </c>
      <c r="F705" s="264"/>
    </row>
    <row r="706" spans="1:6" x14ac:dyDescent="0.2">
      <c r="A706" s="223" t="s">
        <v>1755</v>
      </c>
      <c r="B706" s="264" t="s">
        <v>1756</v>
      </c>
      <c r="C706" s="265">
        <v>1100</v>
      </c>
      <c r="D706" s="265">
        <v>1100</v>
      </c>
      <c r="E706" s="265">
        <v>0</v>
      </c>
      <c r="F706" s="264"/>
    </row>
    <row r="707" spans="1:6" x14ac:dyDescent="0.2">
      <c r="A707" s="223" t="s">
        <v>1757</v>
      </c>
      <c r="B707" s="264" t="s">
        <v>1758</v>
      </c>
      <c r="C707" s="265">
        <v>890</v>
      </c>
      <c r="D707" s="265">
        <v>890</v>
      </c>
      <c r="E707" s="265">
        <v>0</v>
      </c>
      <c r="F707" s="264"/>
    </row>
    <row r="708" spans="1:6" x14ac:dyDescent="0.2">
      <c r="A708" s="223" t="s">
        <v>1759</v>
      </c>
      <c r="B708" s="264" t="s">
        <v>1760</v>
      </c>
      <c r="C708" s="265">
        <v>1300</v>
      </c>
      <c r="D708" s="265">
        <v>1300</v>
      </c>
      <c r="E708" s="265">
        <v>0</v>
      </c>
      <c r="F708" s="264"/>
    </row>
    <row r="709" spans="1:6" x14ac:dyDescent="0.2">
      <c r="A709" s="223" t="s">
        <v>1761</v>
      </c>
      <c r="B709" s="264" t="s">
        <v>1762</v>
      </c>
      <c r="C709" s="265">
        <v>360</v>
      </c>
      <c r="D709" s="265">
        <v>360</v>
      </c>
      <c r="E709" s="265">
        <v>0</v>
      </c>
      <c r="F709" s="264"/>
    </row>
    <row r="710" spans="1:6" x14ac:dyDescent="0.2">
      <c r="A710" s="223" t="s">
        <v>1763</v>
      </c>
      <c r="B710" s="264" t="s">
        <v>1764</v>
      </c>
      <c r="C710" s="265">
        <v>500</v>
      </c>
      <c r="D710" s="265">
        <v>500</v>
      </c>
      <c r="E710" s="265">
        <v>0</v>
      </c>
      <c r="F710" s="264"/>
    </row>
    <row r="711" spans="1:6" x14ac:dyDescent="0.2">
      <c r="A711" s="223" t="s">
        <v>1765</v>
      </c>
      <c r="B711" s="264" t="s">
        <v>1696</v>
      </c>
      <c r="C711" s="265">
        <v>3899.96</v>
      </c>
      <c r="D711" s="265">
        <v>3899.96</v>
      </c>
      <c r="E711" s="265">
        <v>0</v>
      </c>
      <c r="F711" s="264"/>
    </row>
    <row r="712" spans="1:6" x14ac:dyDescent="0.2">
      <c r="A712" s="223" t="s">
        <v>1766</v>
      </c>
      <c r="B712" s="264" t="s">
        <v>1767</v>
      </c>
      <c r="C712" s="265">
        <v>1400</v>
      </c>
      <c r="D712" s="265">
        <v>1400</v>
      </c>
      <c r="E712" s="265">
        <v>0</v>
      </c>
      <c r="F712" s="264"/>
    </row>
    <row r="713" spans="1:6" x14ac:dyDescent="0.2">
      <c r="A713" s="223" t="s">
        <v>1768</v>
      </c>
      <c r="B713" s="264" t="s">
        <v>1769</v>
      </c>
      <c r="C713" s="265">
        <v>4900</v>
      </c>
      <c r="D713" s="265">
        <v>4900</v>
      </c>
      <c r="E713" s="265">
        <v>0</v>
      </c>
      <c r="F713" s="264"/>
    </row>
    <row r="714" spans="1:6" x14ac:dyDescent="0.2">
      <c r="A714" s="223" t="s">
        <v>1770</v>
      </c>
      <c r="B714" s="264" t="s">
        <v>1771</v>
      </c>
      <c r="C714" s="265">
        <v>1000</v>
      </c>
      <c r="D714" s="265">
        <v>1000</v>
      </c>
      <c r="E714" s="265">
        <v>0</v>
      </c>
      <c r="F714" s="264"/>
    </row>
    <row r="715" spans="1:6" x14ac:dyDescent="0.2">
      <c r="A715" s="223" t="s">
        <v>1772</v>
      </c>
      <c r="B715" s="264" t="s">
        <v>1694</v>
      </c>
      <c r="C715" s="265">
        <v>9280</v>
      </c>
      <c r="D715" s="265">
        <v>9280</v>
      </c>
      <c r="E715" s="265">
        <v>0</v>
      </c>
      <c r="F715" s="264"/>
    </row>
    <row r="716" spans="1:6" x14ac:dyDescent="0.2">
      <c r="A716" s="223" t="s">
        <v>1773</v>
      </c>
      <c r="B716" s="264" t="s">
        <v>1774</v>
      </c>
      <c r="C716" s="265">
        <v>698</v>
      </c>
      <c r="D716" s="265">
        <v>698</v>
      </c>
      <c r="E716" s="265">
        <v>0</v>
      </c>
      <c r="F716" s="264"/>
    </row>
    <row r="717" spans="1:6" x14ac:dyDescent="0.2">
      <c r="A717" s="223" t="s">
        <v>1775</v>
      </c>
      <c r="B717" s="264" t="s">
        <v>1776</v>
      </c>
      <c r="C717" s="265">
        <v>1</v>
      </c>
      <c r="D717" s="265">
        <v>1</v>
      </c>
      <c r="E717" s="265">
        <v>0</v>
      </c>
      <c r="F717" s="264"/>
    </row>
    <row r="718" spans="1:6" x14ac:dyDescent="0.2">
      <c r="A718" s="223" t="s">
        <v>1777</v>
      </c>
      <c r="B718" s="264" t="s">
        <v>1778</v>
      </c>
      <c r="C718" s="265">
        <v>1699</v>
      </c>
      <c r="D718" s="265">
        <v>1699</v>
      </c>
      <c r="E718" s="265">
        <v>0</v>
      </c>
      <c r="F718" s="264"/>
    </row>
    <row r="719" spans="1:6" x14ac:dyDescent="0.2">
      <c r="A719" s="223" t="s">
        <v>1779</v>
      </c>
      <c r="B719" s="264" t="s">
        <v>1780</v>
      </c>
      <c r="C719" s="265">
        <v>2498</v>
      </c>
      <c r="D719" s="265">
        <v>2498</v>
      </c>
      <c r="E719" s="265">
        <v>0</v>
      </c>
      <c r="F719" s="264"/>
    </row>
    <row r="720" spans="1:6" x14ac:dyDescent="0.2">
      <c r="A720" s="223" t="s">
        <v>1781</v>
      </c>
      <c r="B720" s="264" t="s">
        <v>1782</v>
      </c>
      <c r="C720" s="265">
        <v>499</v>
      </c>
      <c r="D720" s="265">
        <v>499</v>
      </c>
      <c r="E720" s="265">
        <v>0</v>
      </c>
      <c r="F720" s="264"/>
    </row>
    <row r="721" spans="1:7" x14ac:dyDescent="0.2">
      <c r="A721" s="223" t="s">
        <v>1783</v>
      </c>
      <c r="B721" s="264" t="s">
        <v>1784</v>
      </c>
      <c r="C721" s="265">
        <v>1599</v>
      </c>
      <c r="D721" s="265">
        <v>1599</v>
      </c>
      <c r="E721" s="265">
        <v>0</v>
      </c>
      <c r="F721" s="264"/>
    </row>
    <row r="722" spans="1:7" x14ac:dyDescent="0.2">
      <c r="A722" s="223" t="s">
        <v>1785</v>
      </c>
      <c r="B722" s="264" t="s">
        <v>1786</v>
      </c>
      <c r="C722" s="265">
        <v>899</v>
      </c>
      <c r="D722" s="265">
        <v>899</v>
      </c>
      <c r="E722" s="265">
        <v>0</v>
      </c>
      <c r="F722" s="264"/>
    </row>
    <row r="723" spans="1:7" x14ac:dyDescent="0.2">
      <c r="A723" s="223" t="s">
        <v>1787</v>
      </c>
      <c r="B723" s="264" t="s">
        <v>1788</v>
      </c>
      <c r="C723" s="265">
        <v>6779.79</v>
      </c>
      <c r="D723" s="265">
        <v>6779.79</v>
      </c>
      <c r="E723" s="265">
        <v>0</v>
      </c>
      <c r="F723" s="264"/>
    </row>
    <row r="724" spans="1:7" x14ac:dyDescent="0.2">
      <c r="A724" s="223" t="s">
        <v>1789</v>
      </c>
      <c r="B724" s="264" t="s">
        <v>1790</v>
      </c>
      <c r="C724" s="265">
        <v>2893.36</v>
      </c>
      <c r="D724" s="265">
        <v>2893.36</v>
      </c>
      <c r="E724" s="265">
        <v>0</v>
      </c>
      <c r="F724" s="264"/>
    </row>
    <row r="725" spans="1:7" x14ac:dyDescent="0.2">
      <c r="A725" s="223" t="s">
        <v>1791</v>
      </c>
      <c r="B725" s="264" t="s">
        <v>1792</v>
      </c>
      <c r="C725" s="265">
        <v>603.54999999999995</v>
      </c>
      <c r="D725" s="265">
        <v>603.54999999999995</v>
      </c>
      <c r="E725" s="265">
        <v>0</v>
      </c>
      <c r="F725" s="264"/>
    </row>
    <row r="726" spans="1:7" x14ac:dyDescent="0.2">
      <c r="A726" s="223" t="s">
        <v>1793</v>
      </c>
      <c r="B726" s="264" t="s">
        <v>1794</v>
      </c>
      <c r="C726" s="265">
        <v>1207.1099999999999</v>
      </c>
      <c r="D726" s="265">
        <v>1207.1099999999999</v>
      </c>
      <c r="E726" s="265">
        <v>0</v>
      </c>
      <c r="F726" s="264"/>
    </row>
    <row r="727" spans="1:7" x14ac:dyDescent="0.2">
      <c r="A727" s="223" t="s">
        <v>1795</v>
      </c>
      <c r="B727" s="264" t="s">
        <v>1796</v>
      </c>
      <c r="C727" s="265">
        <v>3816</v>
      </c>
      <c r="D727" s="265">
        <v>3816</v>
      </c>
      <c r="E727" s="265">
        <v>0</v>
      </c>
      <c r="F727" s="264"/>
    </row>
    <row r="728" spans="1:7" x14ac:dyDescent="0.2">
      <c r="A728" s="223" t="s">
        <v>1797</v>
      </c>
      <c r="B728" s="264" t="s">
        <v>1798</v>
      </c>
      <c r="C728" s="265">
        <v>36.22</v>
      </c>
      <c r="D728" s="265">
        <v>36.22</v>
      </c>
      <c r="E728" s="265">
        <v>0</v>
      </c>
      <c r="F728" s="264"/>
    </row>
    <row r="729" spans="1:7" x14ac:dyDescent="0.2">
      <c r="A729" s="223" t="s">
        <v>1799</v>
      </c>
      <c r="B729" s="264" t="s">
        <v>1800</v>
      </c>
      <c r="C729" s="265">
        <v>603.55999999999995</v>
      </c>
      <c r="D729" s="265">
        <v>603.55999999999995</v>
      </c>
      <c r="E729" s="265">
        <v>0</v>
      </c>
      <c r="F729" s="264"/>
    </row>
    <row r="730" spans="1:7" x14ac:dyDescent="0.2">
      <c r="A730" s="223" t="s">
        <v>1801</v>
      </c>
      <c r="B730" s="264" t="s">
        <v>1802</v>
      </c>
      <c r="C730" s="265">
        <v>60.41</v>
      </c>
      <c r="D730" s="265">
        <v>60.41</v>
      </c>
      <c r="E730" s="265">
        <v>0</v>
      </c>
      <c r="F730" s="264"/>
    </row>
    <row r="731" spans="1:7" x14ac:dyDescent="0.2">
      <c r="A731" s="223" t="s">
        <v>1803</v>
      </c>
      <c r="B731" s="264" t="s">
        <v>1804</v>
      </c>
      <c r="C731" s="265">
        <v>9625</v>
      </c>
      <c r="D731" s="265">
        <v>9625</v>
      </c>
      <c r="E731" s="265">
        <v>0</v>
      </c>
      <c r="F731" s="264"/>
    </row>
    <row r="732" spans="1:7" x14ac:dyDescent="0.2">
      <c r="A732" s="223" t="s">
        <v>1805</v>
      </c>
      <c r="B732" s="264" t="s">
        <v>1806</v>
      </c>
      <c r="C732" s="265">
        <v>6110</v>
      </c>
      <c r="D732" s="265">
        <v>6110</v>
      </c>
      <c r="E732" s="265">
        <v>0</v>
      </c>
      <c r="F732" s="264"/>
    </row>
    <row r="733" spans="1:7" x14ac:dyDescent="0.2">
      <c r="A733" s="62"/>
      <c r="B733" s="62" t="s">
        <v>316</v>
      </c>
      <c r="C733" s="244">
        <f>+C480+C472+C447+C23</f>
        <v>4920732.7699999996</v>
      </c>
      <c r="D733" s="244">
        <f>+D480+D472+D447+D23</f>
        <v>4920732.7699999996</v>
      </c>
      <c r="E733" s="244">
        <f>SUM(E22:E732)</f>
        <v>0</v>
      </c>
      <c r="F733" s="244"/>
    </row>
    <row r="734" spans="1:7" s="8" customFormat="1" x14ac:dyDescent="0.2">
      <c r="A734" s="59"/>
      <c r="B734" s="59"/>
      <c r="C734" s="11"/>
      <c r="D734" s="11"/>
      <c r="E734" s="11"/>
      <c r="F734" s="11"/>
    </row>
    <row r="735" spans="1:7" s="8" customFormat="1" x14ac:dyDescent="0.2">
      <c r="A735" s="59"/>
      <c r="B735" s="59"/>
      <c r="C735" s="11"/>
      <c r="D735" s="11"/>
      <c r="E735" s="11"/>
      <c r="F735" s="11"/>
    </row>
    <row r="736" spans="1:7" s="8" customFormat="1" ht="11.25" customHeight="1" x14ac:dyDescent="0.2">
      <c r="A736" s="217" t="s">
        <v>315</v>
      </c>
      <c r="B736" s="217"/>
      <c r="C736" s="294"/>
      <c r="D736" s="294"/>
      <c r="E736" s="294"/>
      <c r="G736" s="270" t="s">
        <v>308</v>
      </c>
    </row>
    <row r="737" spans="1:8" s="8" customFormat="1" x14ac:dyDescent="0.2">
      <c r="A737" s="281"/>
      <c r="B737" s="281"/>
      <c r="C737" s="229"/>
      <c r="D737" s="7"/>
      <c r="E737" s="7"/>
      <c r="F737" s="89"/>
    </row>
    <row r="738" spans="1:8" s="8" customFormat="1" ht="27.95" customHeight="1" x14ac:dyDescent="0.2">
      <c r="A738" s="228" t="s">
        <v>45</v>
      </c>
      <c r="B738" s="227" t="s">
        <v>46</v>
      </c>
      <c r="C738" s="293" t="s">
        <v>47</v>
      </c>
      <c r="D738" s="293" t="s">
        <v>48</v>
      </c>
      <c r="E738" s="293" t="s">
        <v>49</v>
      </c>
      <c r="F738" s="292" t="s">
        <v>307</v>
      </c>
      <c r="G738" s="292" t="s">
        <v>306</v>
      </c>
      <c r="H738" s="292" t="s">
        <v>305</v>
      </c>
    </row>
    <row r="739" spans="1:8" s="8" customFormat="1" x14ac:dyDescent="0.2">
      <c r="A739" s="223"/>
      <c r="B739" s="264"/>
      <c r="C739" s="222"/>
      <c r="D739" s="265"/>
      <c r="E739" s="265"/>
      <c r="F739" s="264"/>
      <c r="G739" s="264"/>
      <c r="H739" s="264"/>
    </row>
    <row r="740" spans="1:8" s="8" customFormat="1" ht="33.75" x14ac:dyDescent="0.2">
      <c r="A740" s="223" t="s">
        <v>1807</v>
      </c>
      <c r="B740" s="264" t="s">
        <v>1808</v>
      </c>
      <c r="C740" s="222">
        <v>0</v>
      </c>
      <c r="D740" s="265">
        <v>-1668016.66</v>
      </c>
      <c r="E740" s="265">
        <v>-1668016.66</v>
      </c>
      <c r="F740" s="264" t="s">
        <v>1809</v>
      </c>
      <c r="G740" s="264"/>
      <c r="H740" s="264"/>
    </row>
    <row r="741" spans="1:8" s="8" customFormat="1" x14ac:dyDescent="0.2">
      <c r="A741" s="223"/>
      <c r="B741" s="264"/>
      <c r="C741" s="222"/>
      <c r="D741" s="265"/>
      <c r="E741" s="265"/>
      <c r="F741" s="264"/>
      <c r="G741" s="264"/>
      <c r="H741" s="264"/>
    </row>
    <row r="742" spans="1:8" s="8" customFormat="1" x14ac:dyDescent="0.2">
      <c r="A742" s="223"/>
      <c r="B742" s="264"/>
      <c r="C742" s="222"/>
      <c r="D742" s="265"/>
      <c r="E742" s="265"/>
      <c r="F742" s="264"/>
      <c r="G742" s="264"/>
      <c r="H742" s="264"/>
    </row>
    <row r="743" spans="1:8" s="8" customFormat="1" x14ac:dyDescent="0.2">
      <c r="A743" s="62"/>
      <c r="B743" s="62" t="s">
        <v>314</v>
      </c>
      <c r="C743" s="244">
        <f>SUM(C739:C742)</f>
        <v>0</v>
      </c>
      <c r="D743" s="244">
        <f>SUM(D739:D742)</f>
        <v>-1668016.66</v>
      </c>
      <c r="E743" s="244">
        <f>SUM(E739:E742)</f>
        <v>-1668016.66</v>
      </c>
      <c r="F743" s="244"/>
      <c r="G743" s="244"/>
      <c r="H743" s="244"/>
    </row>
    <row r="744" spans="1:8" s="8" customFormat="1" x14ac:dyDescent="0.2">
      <c r="A744" s="15"/>
      <c r="B744" s="15"/>
      <c r="C744" s="16"/>
      <c r="D744" s="16"/>
      <c r="E744" s="16"/>
      <c r="F744" s="11"/>
    </row>
    <row r="746" spans="1:8" x14ac:dyDescent="0.2">
      <c r="A746" s="217" t="s">
        <v>313</v>
      </c>
      <c r="B746" s="217"/>
      <c r="C746" s="294"/>
      <c r="D746" s="294"/>
      <c r="E746" s="294"/>
      <c r="G746" s="270" t="s">
        <v>308</v>
      </c>
    </row>
    <row r="747" spans="1:8" x14ac:dyDescent="0.2">
      <c r="A747" s="281"/>
      <c r="B747" s="281"/>
      <c r="C747" s="229"/>
      <c r="H747" s="7"/>
    </row>
    <row r="748" spans="1:8" ht="27.95" customHeight="1" x14ac:dyDescent="0.2">
      <c r="A748" s="228" t="s">
        <v>45</v>
      </c>
      <c r="B748" s="227" t="s">
        <v>46</v>
      </c>
      <c r="C748" s="293" t="s">
        <v>47</v>
      </c>
      <c r="D748" s="293" t="s">
        <v>48</v>
      </c>
      <c r="E748" s="293" t="s">
        <v>49</v>
      </c>
      <c r="F748" s="292" t="s">
        <v>307</v>
      </c>
      <c r="G748" s="292" t="s">
        <v>306</v>
      </c>
      <c r="H748" s="292" t="s">
        <v>305</v>
      </c>
    </row>
    <row r="749" spans="1:8" x14ac:dyDescent="0.2">
      <c r="A749" s="223"/>
      <c r="B749" s="264"/>
      <c r="C749" s="222"/>
      <c r="D749" s="265"/>
      <c r="E749" s="265"/>
      <c r="F749" s="264"/>
      <c r="G749" s="264"/>
      <c r="H749" s="264"/>
    </row>
    <row r="750" spans="1:8" ht="22.5" x14ac:dyDescent="0.2">
      <c r="A750" s="223" t="s">
        <v>1810</v>
      </c>
      <c r="B750" s="264" t="s">
        <v>1811</v>
      </c>
      <c r="C750" s="222">
        <v>-2664843.2000000002</v>
      </c>
      <c r="D750" s="265">
        <v>0</v>
      </c>
      <c r="E750" s="265">
        <v>2664843.2000000002</v>
      </c>
      <c r="F750" s="264" t="s">
        <v>1814</v>
      </c>
      <c r="G750" s="264"/>
      <c r="H750" s="264"/>
    </row>
    <row r="751" spans="1:8" x14ac:dyDescent="0.2">
      <c r="A751" s="223"/>
      <c r="B751" s="264"/>
      <c r="C751" s="222"/>
      <c r="D751" s="265"/>
      <c r="E751" s="265"/>
      <c r="F751" s="264"/>
      <c r="G751" s="264"/>
      <c r="H751" s="264"/>
    </row>
    <row r="752" spans="1:8" x14ac:dyDescent="0.2">
      <c r="A752" s="223"/>
      <c r="B752" s="264"/>
      <c r="C752" s="222"/>
      <c r="D752" s="265"/>
      <c r="E752" s="265"/>
      <c r="F752" s="264"/>
      <c r="G752" s="264"/>
      <c r="H752" s="264"/>
    </row>
    <row r="753" spans="1:8" x14ac:dyDescent="0.2">
      <c r="A753" s="62"/>
      <c r="B753" s="62" t="s">
        <v>312</v>
      </c>
      <c r="C753" s="244">
        <f>SUM(C749:C752)</f>
        <v>-2664843.2000000002</v>
      </c>
      <c r="D753" s="244">
        <f>SUM(D749:D752)</f>
        <v>0</v>
      </c>
      <c r="E753" s="244">
        <f>SUM(E749:E752)</f>
        <v>2664843.2000000002</v>
      </c>
      <c r="F753" s="244"/>
      <c r="G753" s="244"/>
      <c r="H753" s="244"/>
    </row>
    <row r="756" spans="1:8" x14ac:dyDescent="0.2">
      <c r="A756" s="217" t="s">
        <v>311</v>
      </c>
      <c r="B756" s="217"/>
      <c r="C756" s="294"/>
      <c r="D756" s="294"/>
      <c r="E756" s="294"/>
      <c r="G756" s="270" t="s">
        <v>308</v>
      </c>
    </row>
    <row r="757" spans="1:8" x14ac:dyDescent="0.2">
      <c r="A757" s="281"/>
      <c r="B757" s="281"/>
      <c r="C757" s="229"/>
    </row>
    <row r="758" spans="1:8" ht="27.95" customHeight="1" x14ac:dyDescent="0.2">
      <c r="A758" s="228" t="s">
        <v>45</v>
      </c>
      <c r="B758" s="227" t="s">
        <v>46</v>
      </c>
      <c r="C758" s="293" t="s">
        <v>47</v>
      </c>
      <c r="D758" s="293" t="s">
        <v>48</v>
      </c>
      <c r="E758" s="293" t="s">
        <v>49</v>
      </c>
      <c r="F758" s="292" t="s">
        <v>307</v>
      </c>
      <c r="G758" s="292" t="s">
        <v>306</v>
      </c>
      <c r="H758" s="292" t="s">
        <v>305</v>
      </c>
    </row>
    <row r="759" spans="1:8" x14ac:dyDescent="0.2">
      <c r="A759" s="223"/>
      <c r="B759" s="264"/>
      <c r="C759" s="222"/>
      <c r="D759" s="265"/>
      <c r="E759" s="265"/>
      <c r="F759" s="264"/>
      <c r="G759" s="264"/>
      <c r="H759" s="264"/>
    </row>
    <row r="760" spans="1:8" ht="33.75" x14ac:dyDescent="0.2">
      <c r="A760" s="223" t="s">
        <v>1812</v>
      </c>
      <c r="B760" s="264" t="s">
        <v>1813</v>
      </c>
      <c r="C760" s="222">
        <v>0</v>
      </c>
      <c r="D760" s="265">
        <v>-2350902.88</v>
      </c>
      <c r="E760" s="265">
        <v>-2350902.88</v>
      </c>
      <c r="F760" s="264" t="s">
        <v>1809</v>
      </c>
      <c r="G760" s="264"/>
      <c r="H760" s="264"/>
    </row>
    <row r="761" spans="1:8" x14ac:dyDescent="0.2">
      <c r="A761" s="223"/>
      <c r="B761" s="264"/>
      <c r="C761" s="222"/>
      <c r="D761" s="265"/>
      <c r="E761" s="265"/>
      <c r="F761" s="264"/>
      <c r="G761" s="264"/>
      <c r="H761" s="264"/>
    </row>
    <row r="762" spans="1:8" x14ac:dyDescent="0.2">
      <c r="A762" s="223"/>
      <c r="B762" s="264"/>
      <c r="C762" s="222"/>
      <c r="D762" s="265"/>
      <c r="E762" s="265"/>
      <c r="F762" s="264"/>
      <c r="G762" s="264"/>
      <c r="H762" s="264"/>
    </row>
    <row r="763" spans="1:8" x14ac:dyDescent="0.2">
      <c r="A763" s="62"/>
      <c r="B763" s="62" t="s">
        <v>310</v>
      </c>
      <c r="C763" s="244">
        <f>SUM(C759:C762)</f>
        <v>0</v>
      </c>
      <c r="D763" s="244">
        <f>SUM(D759:D762)</f>
        <v>-2350902.88</v>
      </c>
      <c r="E763" s="244">
        <f>SUM(E759:E762)</f>
        <v>-2350902.88</v>
      </c>
      <c r="F763" s="244"/>
      <c r="G763" s="244"/>
      <c r="H763" s="244"/>
    </row>
    <row r="766" spans="1:8" x14ac:dyDescent="0.2">
      <c r="A766" s="217" t="s">
        <v>309</v>
      </c>
      <c r="B766" s="217"/>
      <c r="C766" s="294"/>
      <c r="D766" s="294"/>
      <c r="E766" s="294"/>
      <c r="G766" s="270" t="s">
        <v>308</v>
      </c>
    </row>
    <row r="767" spans="1:8" x14ac:dyDescent="0.2">
      <c r="A767" s="281"/>
      <c r="B767" s="281"/>
      <c r="C767" s="229"/>
    </row>
    <row r="768" spans="1:8" ht="27.95" customHeight="1" x14ac:dyDescent="0.2">
      <c r="A768" s="228" t="s">
        <v>45</v>
      </c>
      <c r="B768" s="227" t="s">
        <v>46</v>
      </c>
      <c r="C768" s="293" t="s">
        <v>47</v>
      </c>
      <c r="D768" s="293" t="s">
        <v>48</v>
      </c>
      <c r="E768" s="293" t="s">
        <v>49</v>
      </c>
      <c r="F768" s="292" t="s">
        <v>307</v>
      </c>
      <c r="G768" s="292" t="s">
        <v>306</v>
      </c>
      <c r="H768" s="292" t="s">
        <v>305</v>
      </c>
    </row>
    <row r="769" spans="1:8" x14ac:dyDescent="0.2">
      <c r="A769" s="223"/>
      <c r="B769" s="264"/>
      <c r="C769" s="222"/>
      <c r="D769" s="265"/>
      <c r="E769" s="265"/>
      <c r="F769" s="264"/>
      <c r="G769" s="264"/>
      <c r="H769" s="264"/>
    </row>
    <row r="770" spans="1:8" x14ac:dyDescent="0.2">
      <c r="A770" s="223"/>
      <c r="B770" s="264"/>
      <c r="C770" s="222"/>
      <c r="D770" s="265"/>
      <c r="E770" s="265"/>
      <c r="F770" s="264"/>
      <c r="G770" s="264"/>
      <c r="H770" s="264"/>
    </row>
    <row r="771" spans="1:8" x14ac:dyDescent="0.2">
      <c r="A771" s="223"/>
      <c r="B771" s="264"/>
      <c r="C771" s="222"/>
      <c r="D771" s="265"/>
      <c r="E771" s="265"/>
      <c r="F771" s="264"/>
      <c r="G771" s="264"/>
      <c r="H771" s="264"/>
    </row>
    <row r="772" spans="1:8" x14ac:dyDescent="0.2">
      <c r="A772" s="223"/>
      <c r="B772" s="264"/>
      <c r="C772" s="222"/>
      <c r="D772" s="265"/>
      <c r="E772" s="265"/>
      <c r="F772" s="264"/>
      <c r="G772" s="264"/>
      <c r="H772" s="264"/>
    </row>
    <row r="773" spans="1:8" x14ac:dyDescent="0.2">
      <c r="A773" s="62"/>
      <c r="B773" s="62" t="s">
        <v>304</v>
      </c>
      <c r="C773" s="244">
        <f>SUM(C769:C772)</f>
        <v>0</v>
      </c>
      <c r="D773" s="244">
        <f>SUM(D769:D772)</f>
        <v>0</v>
      </c>
      <c r="E773" s="244">
        <f>SUM(E769:E772)</f>
        <v>0</v>
      </c>
      <c r="F773" s="244"/>
      <c r="G773" s="244"/>
      <c r="H773" s="244"/>
    </row>
    <row r="776" spans="1:8" x14ac:dyDescent="0.2">
      <c r="B776" s="181" t="s">
        <v>236</v>
      </c>
    </row>
    <row r="778" spans="1:8" x14ac:dyDescent="0.2">
      <c r="B778" s="89" t="s">
        <v>1815</v>
      </c>
      <c r="D778" s="7" t="s">
        <v>1815</v>
      </c>
    </row>
    <row r="779" spans="1:8" ht="45" x14ac:dyDescent="0.2">
      <c r="B779" s="453" t="s">
        <v>518</v>
      </c>
      <c r="D779" s="454" t="s">
        <v>517</v>
      </c>
    </row>
  </sheetData>
  <dataValidations count="8">
    <dataValidation allowBlank="1" showInputMessage="1" showErrorMessage="1" prompt="Importe final del periodo que corresponde la información financiera trimestral que se presenta." sqref="D7 D21 D738 D748 D758 D768"/>
    <dataValidation allowBlank="1" showInputMessage="1" showErrorMessage="1" prompt="Saldo al 31 de diciembre del año anterior del ejercio que se presenta." sqref="C7 C21 C738 C748 C758 C768"/>
    <dataValidation allowBlank="1" showInputMessage="1" showErrorMessage="1" prompt="Corresponde al número de la cuenta de acuerdo al Plan de Cuentas emitido por el CONAC (DOF 23/12/2015)." sqref="A7 A21 A738 A748 A758 A768"/>
    <dataValidation allowBlank="1" showInputMessage="1" showErrorMessage="1" prompt="Indicar la tasa de aplicación." sqref="H738 H748 H758 H768"/>
    <dataValidation allowBlank="1" showInputMessage="1" showErrorMessage="1" prompt="Indicar el método de depreciación." sqref="G738 G748 G758 G768"/>
    <dataValidation allowBlank="1" showInputMessage="1" showErrorMessage="1" prompt="Corresponde al nombre o descripción de la cuenta de acuerdo al Plan de Cuentas emitido por el CONAC." sqref="B7 B21 B738 B748 B758 B768"/>
    <dataValidation allowBlank="1" showInputMessage="1" showErrorMessage="1" prompt="Diferencia entre el saldo final y el inicial presentados." sqref="E7 E21 E738 E748 E758 E768"/>
    <dataValidation allowBlank="1" showInputMessage="1" showErrorMessage="1" prompt="Criterio para la aplicación de depreciación: anual, mensual, trimestral, etc." sqref="F7 F21 F768 F748 F758 F738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63" t="s">
        <v>143</v>
      </c>
      <c r="B2" s="464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30" zoomScaleNormal="100" zoomScaleSheetLayoutView="100" workbookViewId="0">
      <selection activeCell="B44" sqref="B4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327</v>
      </c>
      <c r="B5" s="311"/>
      <c r="C5" s="308"/>
      <c r="D5" s="308"/>
      <c r="E5" s="308"/>
      <c r="F5" s="190" t="s">
        <v>324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 x14ac:dyDescent="0.2">
      <c r="A8" s="285"/>
      <c r="B8" s="285"/>
      <c r="C8" s="222"/>
      <c r="D8" s="304"/>
      <c r="E8" s="304"/>
      <c r="F8" s="303"/>
    </row>
    <row r="9" spans="1:6" x14ac:dyDescent="0.2">
      <c r="A9" s="285" t="s">
        <v>1816</v>
      </c>
      <c r="B9" s="285" t="s">
        <v>1817</v>
      </c>
      <c r="C9" s="222">
        <f>+C10</f>
        <v>8732.4</v>
      </c>
      <c r="D9" s="304">
        <f>+D10</f>
        <v>8732.4</v>
      </c>
      <c r="E9" s="304">
        <f t="shared" ref="E9:E16" si="0">+D9-C9</f>
        <v>0</v>
      </c>
      <c r="F9" s="303"/>
    </row>
    <row r="10" spans="1:6" x14ac:dyDescent="0.2">
      <c r="A10" s="285" t="s">
        <v>1818</v>
      </c>
      <c r="B10" s="285" t="s">
        <v>1819</v>
      </c>
      <c r="C10" s="222">
        <f>+SUM(C11:C16)</f>
        <v>8732.4</v>
      </c>
      <c r="D10" s="222">
        <f>+SUM(D11:D16)</f>
        <v>8732.4</v>
      </c>
      <c r="E10" s="304">
        <f t="shared" si="0"/>
        <v>0</v>
      </c>
      <c r="F10" s="303"/>
    </row>
    <row r="11" spans="1:6" x14ac:dyDescent="0.2">
      <c r="A11" s="285" t="s">
        <v>1820</v>
      </c>
      <c r="B11" s="285" t="s">
        <v>1821</v>
      </c>
      <c r="C11" s="222">
        <v>6136.4</v>
      </c>
      <c r="D11" s="304">
        <v>6136.4</v>
      </c>
      <c r="E11" s="304">
        <f t="shared" si="0"/>
        <v>0</v>
      </c>
      <c r="F11" s="303"/>
    </row>
    <row r="12" spans="1:6" x14ac:dyDescent="0.2">
      <c r="A12" s="285" t="s">
        <v>1822</v>
      </c>
      <c r="B12" s="285" t="s">
        <v>1823</v>
      </c>
      <c r="C12" s="222">
        <v>0</v>
      </c>
      <c r="D12" s="304">
        <v>0</v>
      </c>
      <c r="E12" s="304">
        <f t="shared" si="0"/>
        <v>0</v>
      </c>
      <c r="F12" s="303"/>
    </row>
    <row r="13" spans="1:6" x14ac:dyDescent="0.2">
      <c r="A13" s="285" t="s">
        <v>1824</v>
      </c>
      <c r="B13" s="285" t="s">
        <v>1825</v>
      </c>
      <c r="C13" s="222">
        <v>0</v>
      </c>
      <c r="D13" s="304">
        <v>0</v>
      </c>
      <c r="E13" s="304">
        <f t="shared" si="0"/>
        <v>0</v>
      </c>
      <c r="F13" s="303"/>
    </row>
    <row r="14" spans="1:6" x14ac:dyDescent="0.2">
      <c r="A14" s="285" t="s">
        <v>1826</v>
      </c>
      <c r="B14" s="285" t="s">
        <v>1827</v>
      </c>
      <c r="C14" s="222">
        <v>348</v>
      </c>
      <c r="D14" s="304">
        <v>348</v>
      </c>
      <c r="E14" s="304">
        <f t="shared" si="0"/>
        <v>0</v>
      </c>
      <c r="F14" s="303"/>
    </row>
    <row r="15" spans="1:6" x14ac:dyDescent="0.2">
      <c r="A15" s="285" t="s">
        <v>1828</v>
      </c>
      <c r="B15" s="285" t="s">
        <v>1829</v>
      </c>
      <c r="C15" s="222">
        <v>928</v>
      </c>
      <c r="D15" s="304">
        <v>928</v>
      </c>
      <c r="E15" s="304">
        <f t="shared" si="0"/>
        <v>0</v>
      </c>
      <c r="F15" s="303"/>
    </row>
    <row r="16" spans="1:6" ht="12" x14ac:dyDescent="0.2">
      <c r="A16" s="455" t="s">
        <v>1830</v>
      </c>
      <c r="B16" s="455" t="s">
        <v>1831</v>
      </c>
      <c r="C16" s="222">
        <v>1320</v>
      </c>
      <c r="D16" s="222">
        <v>1320</v>
      </c>
      <c r="E16" s="304">
        <f t="shared" si="0"/>
        <v>0</v>
      </c>
      <c r="F16" s="303"/>
    </row>
    <row r="17" spans="1:6" x14ac:dyDescent="0.2">
      <c r="A17" s="285"/>
      <c r="B17" s="285"/>
      <c r="C17" s="222"/>
      <c r="D17" s="304"/>
      <c r="E17" s="304"/>
      <c r="F17" s="303"/>
    </row>
    <row r="18" spans="1:6" x14ac:dyDescent="0.2">
      <c r="A18" s="285"/>
      <c r="B18" s="285"/>
      <c r="C18" s="222"/>
      <c r="D18" s="304"/>
      <c r="E18" s="304"/>
      <c r="F18" s="303"/>
    </row>
    <row r="19" spans="1:6" x14ac:dyDescent="0.2">
      <c r="A19" s="285"/>
      <c r="B19" s="285"/>
      <c r="C19" s="222"/>
      <c r="D19" s="304"/>
      <c r="E19" s="304"/>
      <c r="F19" s="303"/>
    </row>
    <row r="20" spans="1:6" x14ac:dyDescent="0.2">
      <c r="A20" s="285"/>
      <c r="B20" s="285"/>
      <c r="C20" s="222"/>
      <c r="D20" s="304"/>
      <c r="E20" s="304"/>
      <c r="F20" s="303"/>
    </row>
    <row r="21" spans="1:6" x14ac:dyDescent="0.2">
      <c r="A21" s="62"/>
      <c r="B21" s="62" t="s">
        <v>326</v>
      </c>
      <c r="C21" s="244">
        <f>SUM(C8:C20)</f>
        <v>26197.199999999997</v>
      </c>
      <c r="D21" s="244">
        <f>SUM(D8:D20)</f>
        <v>26197.199999999997</v>
      </c>
      <c r="E21" s="244">
        <f>SUM(E8:E20)</f>
        <v>0</v>
      </c>
      <c r="F21" s="62"/>
    </row>
    <row r="22" spans="1:6" x14ac:dyDescent="0.2">
      <c r="A22" s="60"/>
      <c r="B22" s="60"/>
      <c r="C22" s="231"/>
      <c r="D22" s="231"/>
      <c r="E22" s="231"/>
      <c r="F22" s="60"/>
    </row>
    <row r="23" spans="1:6" x14ac:dyDescent="0.2">
      <c r="A23" s="60"/>
      <c r="B23" s="60"/>
      <c r="C23" s="231"/>
      <c r="D23" s="231"/>
      <c r="E23" s="231"/>
      <c r="F23" s="60"/>
    </row>
    <row r="24" spans="1:6" ht="11.25" customHeight="1" x14ac:dyDescent="0.2">
      <c r="A24" s="310" t="s">
        <v>325</v>
      </c>
      <c r="B24" s="309"/>
      <c r="C24" s="308"/>
      <c r="D24" s="308"/>
      <c r="E24" s="308"/>
      <c r="F24" s="190" t="s">
        <v>324</v>
      </c>
    </row>
    <row r="25" spans="1:6" x14ac:dyDescent="0.2">
      <c r="A25" s="288"/>
      <c r="B25" s="288"/>
      <c r="C25" s="289"/>
      <c r="D25" s="289"/>
      <c r="E25" s="289"/>
    </row>
    <row r="26" spans="1:6" ht="15" customHeight="1" x14ac:dyDescent="0.2">
      <c r="A26" s="228" t="s">
        <v>45</v>
      </c>
      <c r="B26" s="227" t="s">
        <v>46</v>
      </c>
      <c r="C26" s="293" t="s">
        <v>47</v>
      </c>
      <c r="D26" s="293" t="s">
        <v>48</v>
      </c>
      <c r="E26" s="293" t="s">
        <v>49</v>
      </c>
      <c r="F26" s="292" t="s">
        <v>307</v>
      </c>
    </row>
    <row r="27" spans="1:6" ht="11.25" customHeight="1" x14ac:dyDescent="0.2">
      <c r="A27" s="223"/>
      <c r="B27" s="285"/>
      <c r="C27" s="222"/>
      <c r="D27" s="222"/>
      <c r="E27" s="222"/>
      <c r="F27" s="303"/>
    </row>
    <row r="28" spans="1:6" ht="11.25" customHeight="1" x14ac:dyDescent="0.2">
      <c r="A28" s="223"/>
      <c r="B28" s="285"/>
      <c r="C28" s="222"/>
      <c r="D28" s="222"/>
      <c r="E28" s="222"/>
      <c r="F28" s="303"/>
    </row>
    <row r="29" spans="1:6" x14ac:dyDescent="0.2">
      <c r="A29" s="223"/>
      <c r="B29" s="285"/>
      <c r="C29" s="222"/>
      <c r="D29" s="222"/>
      <c r="E29" s="222"/>
      <c r="F29" s="303"/>
    </row>
    <row r="30" spans="1:6" x14ac:dyDescent="0.2">
      <c r="A30" s="62"/>
      <c r="B30" s="62" t="s">
        <v>323</v>
      </c>
      <c r="C30" s="244">
        <f>SUM(C27:C29)</f>
        <v>0</v>
      </c>
      <c r="D30" s="244">
        <f>SUM(D27:D29)</f>
        <v>0</v>
      </c>
      <c r="E30" s="244">
        <f>SUM(E27:E29)</f>
        <v>0</v>
      </c>
      <c r="F30" s="62"/>
    </row>
    <row r="31" spans="1:6" x14ac:dyDescent="0.2">
      <c r="A31" s="60"/>
      <c r="B31" s="60"/>
      <c r="C31" s="231"/>
      <c r="D31" s="231"/>
      <c r="E31" s="231"/>
      <c r="F31" s="60"/>
    </row>
    <row r="32" spans="1:6" x14ac:dyDescent="0.2">
      <c r="A32" s="60"/>
      <c r="B32" s="60"/>
      <c r="C32" s="231"/>
      <c r="D32" s="231"/>
      <c r="E32" s="231"/>
      <c r="F32" s="60"/>
    </row>
    <row r="33" spans="1:6" ht="11.25" customHeight="1" x14ac:dyDescent="0.2">
      <c r="A33" s="307" t="s">
        <v>322</v>
      </c>
      <c r="B33" s="306"/>
      <c r="C33" s="305"/>
      <c r="D33" s="305"/>
      <c r="E33" s="294"/>
      <c r="F33" s="270" t="s">
        <v>321</v>
      </c>
    </row>
    <row r="34" spans="1:6" x14ac:dyDescent="0.2">
      <c r="A34" s="281"/>
      <c r="B34" s="281"/>
      <c r="C34" s="229"/>
    </row>
    <row r="35" spans="1:6" ht="15" customHeight="1" x14ac:dyDescent="0.2">
      <c r="A35" s="228" t="s">
        <v>45</v>
      </c>
      <c r="B35" s="227" t="s">
        <v>46</v>
      </c>
      <c r="C35" s="293" t="s">
        <v>47</v>
      </c>
      <c r="D35" s="293" t="s">
        <v>48</v>
      </c>
      <c r="E35" s="293" t="s">
        <v>49</v>
      </c>
      <c r="F35" s="292" t="s">
        <v>307</v>
      </c>
    </row>
    <row r="36" spans="1:6" x14ac:dyDescent="0.2">
      <c r="A36" s="285"/>
      <c r="B36" s="285"/>
      <c r="C36" s="222"/>
      <c r="D36" s="304"/>
      <c r="E36" s="304"/>
      <c r="F36" s="303"/>
    </row>
    <row r="37" spans="1:6" x14ac:dyDescent="0.2">
      <c r="A37" s="285"/>
      <c r="B37" s="285"/>
      <c r="C37" s="222"/>
      <c r="D37" s="304"/>
      <c r="E37" s="304"/>
      <c r="F37" s="303"/>
    </row>
    <row r="38" spans="1:6" x14ac:dyDescent="0.2">
      <c r="A38" s="285"/>
      <c r="B38" s="285"/>
      <c r="C38" s="222"/>
      <c r="D38" s="304"/>
      <c r="E38" s="304"/>
      <c r="F38" s="303"/>
    </row>
    <row r="39" spans="1:6" x14ac:dyDescent="0.2">
      <c r="A39" s="285"/>
      <c r="B39" s="285"/>
      <c r="C39" s="222"/>
      <c r="D39" s="304"/>
      <c r="E39" s="304"/>
      <c r="F39" s="303"/>
    </row>
    <row r="40" spans="1:6" x14ac:dyDescent="0.2">
      <c r="A40" s="285"/>
      <c r="B40" s="285"/>
      <c r="C40" s="222"/>
      <c r="D40" s="304"/>
      <c r="E40" s="304"/>
      <c r="F40" s="303"/>
    </row>
    <row r="41" spans="1:6" x14ac:dyDescent="0.2">
      <c r="A41" s="285"/>
      <c r="B41" s="285"/>
      <c r="C41" s="222"/>
      <c r="D41" s="304"/>
      <c r="E41" s="304"/>
      <c r="F41" s="303"/>
    </row>
    <row r="42" spans="1:6" x14ac:dyDescent="0.2">
      <c r="A42" s="302"/>
      <c r="B42" s="302" t="s">
        <v>320</v>
      </c>
      <c r="C42" s="301">
        <f>SUM(C36:C41)</f>
        <v>0</v>
      </c>
      <c r="D42" s="301">
        <f>SUM(D36:D41)</f>
        <v>0</v>
      </c>
      <c r="E42" s="301">
        <f>SUM(E36:E41)</f>
        <v>0</v>
      </c>
      <c r="F42" s="301"/>
    </row>
    <row r="43" spans="1:6" x14ac:dyDescent="0.2">
      <c r="A43" s="300"/>
      <c r="B43" s="298"/>
      <c r="C43" s="299"/>
      <c r="D43" s="299"/>
      <c r="E43" s="299"/>
      <c r="F43" s="298"/>
    </row>
    <row r="44" spans="1:6" x14ac:dyDescent="0.2">
      <c r="B44" s="181" t="s">
        <v>236</v>
      </c>
    </row>
    <row r="46" spans="1:6" x14ac:dyDescent="0.2">
      <c r="B46" s="89" t="s">
        <v>1832</v>
      </c>
      <c r="D46" s="7" t="s">
        <v>1833</v>
      </c>
    </row>
    <row r="47" spans="1:6" ht="45" x14ac:dyDescent="0.2">
      <c r="B47" s="453" t="s">
        <v>518</v>
      </c>
      <c r="D47" s="454" t="s">
        <v>517</v>
      </c>
    </row>
  </sheetData>
  <dataValidations count="6">
    <dataValidation allowBlank="1" showInputMessage="1" showErrorMessage="1" prompt="Importe final del periodo que corresponde la información financiera trimestral que se presenta." sqref="D7 D26 D35"/>
    <dataValidation allowBlank="1" showInputMessage="1" showErrorMessage="1" prompt="Saldo al 31 de diciembre del año anterior del ejercio que se presenta." sqref="C7 C26 C35"/>
    <dataValidation allowBlank="1" showInputMessage="1" showErrorMessage="1" prompt="Corresponde al número de la cuenta de acuerdo al Plan de Cuentas emitido por el CONAC (DOF 23/12/2015)." sqref="A7 A26 A35"/>
    <dataValidation allowBlank="1" showInputMessage="1" showErrorMessage="1" prompt="Indicar el medio como se está amortizando el intangible, por tiempo, por uso." sqref="F7 F35 F26"/>
    <dataValidation allowBlank="1" showInputMessage="1" showErrorMessage="1" prompt="Diferencia entre el saldo final y el inicial presentados." sqref="E7 E35 E26"/>
    <dataValidation allowBlank="1" showInputMessage="1" showErrorMessage="1" prompt="Corresponde al nombre o descripción de la cuenta de acuerdo al Plan de Cuentas emitido por el CONAC." sqref="B7 B35 B26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63" t="s">
        <v>143</v>
      </c>
      <c r="B2" s="464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73"/>
      <c r="K6" s="473"/>
      <c r="L6" s="473"/>
      <c r="M6" s="473"/>
      <c r="N6" s="473"/>
      <c r="O6" s="473"/>
      <c r="P6" s="473"/>
      <c r="Q6" s="473"/>
    </row>
    <row r="7" spans="1:17" x14ac:dyDescent="0.2">
      <c r="A7" s="3" t="s">
        <v>52</v>
      </c>
    </row>
    <row r="8" spans="1:17" ht="52.5" customHeight="1" x14ac:dyDescent="0.2">
      <c r="A8" s="474" t="s">
        <v>53</v>
      </c>
      <c r="B8" s="474"/>
      <c r="C8" s="474"/>
      <c r="D8" s="474"/>
      <c r="E8" s="474"/>
      <c r="F8" s="474"/>
      <c r="G8" s="474"/>
      <c r="H8" s="47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="70" zoomScaleNormal="7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519</v>
      </c>
      <c r="B5" s="230"/>
      <c r="C5" s="7"/>
      <c r="D5" s="249"/>
      <c r="E5" s="190" t="s">
        <v>244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 x14ac:dyDescent="0.2">
      <c r="A8" s="223"/>
      <c r="B8" s="223"/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250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249</v>
      </c>
      <c r="B24" s="230"/>
      <c r="C24" s="229"/>
      <c r="D24" s="190" t="s">
        <v>244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 x14ac:dyDescent="0.2">
      <c r="A27" s="238"/>
      <c r="B27" s="237"/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248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247</v>
      </c>
      <c r="B55" s="230"/>
      <c r="C55" s="229"/>
      <c r="D55" s="89"/>
      <c r="E55" s="190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 x14ac:dyDescent="0.2">
      <c r="A58" s="238"/>
      <c r="B58" s="237"/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245</v>
      </c>
      <c r="B68" s="230"/>
      <c r="C68" s="229"/>
      <c r="D68" s="89"/>
      <c r="E68" s="190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 x14ac:dyDescent="0.2">
      <c r="A71" s="223"/>
      <c r="B71" s="223"/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73"/>
      <c r="K6" s="473"/>
      <c r="L6" s="473"/>
      <c r="M6" s="473"/>
      <c r="N6" s="473"/>
      <c r="O6" s="473"/>
      <c r="P6" s="473"/>
      <c r="Q6" s="473"/>
    </row>
    <row r="7" spans="1:17" x14ac:dyDescent="0.2">
      <c r="A7" s="3" t="s">
        <v>52</v>
      </c>
    </row>
    <row r="8" spans="1:17" ht="52.5" customHeight="1" x14ac:dyDescent="0.2">
      <c r="A8" s="474" t="s">
        <v>53</v>
      </c>
      <c r="B8" s="474"/>
      <c r="C8" s="474"/>
      <c r="D8" s="474"/>
      <c r="E8" s="474"/>
      <c r="F8" s="474"/>
      <c r="G8" s="474"/>
      <c r="H8" s="474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332</v>
      </c>
      <c r="B5" s="321"/>
      <c r="C5" s="320"/>
      <c r="D5" s="319" t="s">
        <v>329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316" t="s">
        <v>261</v>
      </c>
    </row>
    <row r="8" spans="1:4" x14ac:dyDescent="0.2">
      <c r="A8" s="287"/>
      <c r="B8" s="287"/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331</v>
      </c>
      <c r="C11" s="233">
        <f>SUM(C8:C10)</f>
        <v>0</v>
      </c>
      <c r="D11" s="312"/>
    </row>
    <row r="14" spans="1:4" ht="11.25" customHeight="1" x14ac:dyDescent="0.2">
      <c r="A14" s="311" t="s">
        <v>330</v>
      </c>
      <c r="B14" s="321"/>
      <c r="C14" s="320"/>
      <c r="D14" s="319" t="s">
        <v>329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243</v>
      </c>
      <c r="D16" s="316" t="s">
        <v>261</v>
      </c>
    </row>
    <row r="17" spans="1:4" x14ac:dyDescent="0.2">
      <c r="A17" s="287"/>
      <c r="B17" s="287"/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328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63" t="s">
        <v>143</v>
      </c>
      <c r="B2" s="464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9" zoomScaleNormal="100" zoomScaleSheetLayoutView="100" workbookViewId="0">
      <selection activeCell="B41" sqref="B41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337</v>
      </c>
      <c r="B5" s="190"/>
      <c r="C5" s="23"/>
      <c r="D5" s="23"/>
      <c r="E5" s="23"/>
      <c r="F5" s="23"/>
      <c r="G5" s="23"/>
      <c r="H5" s="325" t="s">
        <v>334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</row>
    <row r="8" spans="1:8" x14ac:dyDescent="0.2">
      <c r="A8" s="223"/>
      <c r="B8" s="223"/>
      <c r="C8" s="222"/>
      <c r="D8" s="222"/>
      <c r="E8" s="222"/>
      <c r="F8" s="222"/>
      <c r="G8" s="222"/>
      <c r="H8" s="324"/>
    </row>
    <row r="9" spans="1:8" x14ac:dyDescent="0.2">
      <c r="A9" s="223" t="s">
        <v>1834</v>
      </c>
      <c r="B9" s="223" t="s">
        <v>1835</v>
      </c>
      <c r="C9" s="222">
        <v>0.25</v>
      </c>
      <c r="D9" s="222">
        <v>0.25</v>
      </c>
      <c r="E9" s="222"/>
      <c r="F9" s="222"/>
      <c r="G9" s="222"/>
      <c r="H9" s="324"/>
    </row>
    <row r="10" spans="1:8" x14ac:dyDescent="0.2">
      <c r="A10" s="223" t="s">
        <v>1836</v>
      </c>
      <c r="B10" s="223" t="s">
        <v>1837</v>
      </c>
      <c r="C10" s="222">
        <v>0.25</v>
      </c>
      <c r="D10" s="222">
        <v>0.25</v>
      </c>
      <c r="E10" s="222"/>
      <c r="F10" s="222"/>
      <c r="G10" s="222"/>
      <c r="H10" s="324"/>
    </row>
    <row r="11" spans="1:8" x14ac:dyDescent="0.2">
      <c r="A11" s="223" t="s">
        <v>1838</v>
      </c>
      <c r="B11" s="223"/>
      <c r="C11" s="222"/>
      <c r="D11" s="222"/>
      <c r="E11" s="222"/>
      <c r="F11" s="222"/>
      <c r="G11" s="222"/>
      <c r="H11" s="324"/>
    </row>
    <row r="12" spans="1:8" x14ac:dyDescent="0.2">
      <c r="A12" s="223" t="s">
        <v>1839</v>
      </c>
      <c r="B12" s="223" t="s">
        <v>1840</v>
      </c>
      <c r="C12" s="222">
        <v>0.3</v>
      </c>
      <c r="D12" s="222">
        <v>0.3</v>
      </c>
      <c r="E12" s="222"/>
      <c r="F12" s="222"/>
      <c r="G12" s="222"/>
      <c r="H12" s="324"/>
    </row>
    <row r="13" spans="1:8" x14ac:dyDescent="0.2">
      <c r="A13" s="223" t="s">
        <v>1841</v>
      </c>
      <c r="B13" s="223" t="s">
        <v>1842</v>
      </c>
      <c r="C13" s="222">
        <v>0.3</v>
      </c>
      <c r="D13" s="222">
        <v>0.3</v>
      </c>
      <c r="E13" s="222"/>
      <c r="F13" s="222"/>
      <c r="G13" s="222"/>
      <c r="H13" s="324"/>
    </row>
    <row r="14" spans="1:8" x14ac:dyDescent="0.2">
      <c r="A14" s="223" t="s">
        <v>1838</v>
      </c>
      <c r="B14" s="223"/>
      <c r="C14" s="222"/>
      <c r="D14" s="222"/>
      <c r="E14" s="222"/>
      <c r="F14" s="222"/>
      <c r="G14" s="222"/>
      <c r="H14" s="324"/>
    </row>
    <row r="15" spans="1:8" x14ac:dyDescent="0.2">
      <c r="A15" s="223" t="s">
        <v>1843</v>
      </c>
      <c r="B15" s="223" t="s">
        <v>1844</v>
      </c>
      <c r="C15" s="222">
        <v>338260.52</v>
      </c>
      <c r="D15" s="222">
        <v>338260.52</v>
      </c>
      <c r="E15" s="222"/>
      <c r="F15" s="222"/>
      <c r="G15" s="222"/>
      <c r="H15" s="324"/>
    </row>
    <row r="16" spans="1:8" x14ac:dyDescent="0.2">
      <c r="A16" s="223" t="s">
        <v>1845</v>
      </c>
      <c r="B16" s="223" t="s">
        <v>1846</v>
      </c>
      <c r="C16" s="222">
        <v>130624.36</v>
      </c>
      <c r="D16" s="222">
        <v>130624.36</v>
      </c>
      <c r="E16" s="222"/>
      <c r="F16" s="222"/>
      <c r="G16" s="222"/>
      <c r="H16" s="324"/>
    </row>
    <row r="17" spans="1:8" x14ac:dyDescent="0.2">
      <c r="A17" s="223" t="s">
        <v>1847</v>
      </c>
      <c r="B17" s="223" t="s">
        <v>1848</v>
      </c>
      <c r="C17" s="222">
        <v>0.19</v>
      </c>
      <c r="D17" s="222">
        <v>0.19</v>
      </c>
      <c r="E17" s="222"/>
      <c r="F17" s="222"/>
      <c r="G17" s="222"/>
      <c r="H17" s="324"/>
    </row>
    <row r="18" spans="1:8" x14ac:dyDescent="0.2">
      <c r="A18" s="223" t="s">
        <v>1849</v>
      </c>
      <c r="B18" s="223" t="s">
        <v>1850</v>
      </c>
      <c r="C18" s="222">
        <v>70214.63</v>
      </c>
      <c r="D18" s="222">
        <v>70214.63</v>
      </c>
      <c r="E18" s="222"/>
      <c r="F18" s="222"/>
      <c r="G18" s="222"/>
      <c r="H18" s="324"/>
    </row>
    <row r="19" spans="1:8" x14ac:dyDescent="0.2">
      <c r="A19" s="223" t="s">
        <v>1851</v>
      </c>
      <c r="B19" s="223" t="s">
        <v>1852</v>
      </c>
      <c r="C19" s="222">
        <v>14368.63</v>
      </c>
      <c r="D19" s="222">
        <v>14368.63</v>
      </c>
      <c r="E19" s="222"/>
      <c r="F19" s="222"/>
      <c r="G19" s="222"/>
      <c r="H19" s="324"/>
    </row>
    <row r="20" spans="1:8" x14ac:dyDescent="0.2">
      <c r="A20" s="223" t="s">
        <v>1853</v>
      </c>
      <c r="B20" s="223" t="s">
        <v>1854</v>
      </c>
      <c r="C20" s="222">
        <v>103527.47</v>
      </c>
      <c r="D20" s="222">
        <v>103527.47</v>
      </c>
      <c r="E20" s="222"/>
      <c r="F20" s="222"/>
      <c r="G20" s="222"/>
      <c r="H20" s="324"/>
    </row>
    <row r="21" spans="1:8" x14ac:dyDescent="0.2">
      <c r="A21" s="223" t="s">
        <v>1855</v>
      </c>
      <c r="B21" s="223" t="s">
        <v>1856</v>
      </c>
      <c r="C21" s="222">
        <v>7362.83</v>
      </c>
      <c r="D21" s="222">
        <v>7362.83</v>
      </c>
      <c r="E21" s="222"/>
      <c r="F21" s="222"/>
      <c r="G21" s="222"/>
      <c r="H21" s="324"/>
    </row>
    <row r="22" spans="1:8" x14ac:dyDescent="0.2">
      <c r="A22" s="223" t="s">
        <v>1857</v>
      </c>
      <c r="B22" s="223" t="s">
        <v>1858</v>
      </c>
      <c r="C22" s="222">
        <v>6993.59</v>
      </c>
      <c r="D22" s="222">
        <v>6993.59</v>
      </c>
      <c r="E22" s="222"/>
      <c r="F22" s="222"/>
      <c r="G22" s="222"/>
      <c r="H22" s="324"/>
    </row>
    <row r="23" spans="1:8" x14ac:dyDescent="0.2">
      <c r="A23" s="223" t="s">
        <v>1859</v>
      </c>
      <c r="B23" s="223" t="s">
        <v>1860</v>
      </c>
      <c r="C23" s="222">
        <v>5168.82</v>
      </c>
      <c r="D23" s="222">
        <v>5168.82</v>
      </c>
      <c r="E23" s="222"/>
      <c r="F23" s="222"/>
      <c r="G23" s="222"/>
      <c r="H23" s="324"/>
    </row>
    <row r="24" spans="1:8" x14ac:dyDescent="0.2">
      <c r="A24" s="223"/>
      <c r="B24" s="223"/>
      <c r="C24" s="222"/>
      <c r="D24" s="222"/>
      <c r="E24" s="222"/>
      <c r="F24" s="222"/>
      <c r="G24" s="222"/>
      <c r="H24" s="324"/>
    </row>
    <row r="25" spans="1:8" x14ac:dyDescent="0.2">
      <c r="A25" s="223"/>
      <c r="B25" s="223"/>
      <c r="C25" s="222"/>
      <c r="D25" s="222"/>
      <c r="E25" s="222"/>
      <c r="F25" s="222"/>
      <c r="G25" s="222"/>
      <c r="H25" s="324"/>
    </row>
    <row r="26" spans="1:8" x14ac:dyDescent="0.2">
      <c r="A26" s="223"/>
      <c r="B26" s="223"/>
      <c r="C26" s="222"/>
      <c r="D26" s="222"/>
      <c r="E26" s="222"/>
      <c r="F26" s="222"/>
      <c r="G26" s="222"/>
      <c r="H26" s="324"/>
    </row>
    <row r="27" spans="1:8" x14ac:dyDescent="0.2">
      <c r="A27" s="223"/>
      <c r="B27" s="223"/>
      <c r="C27" s="222"/>
      <c r="D27" s="222"/>
      <c r="E27" s="222"/>
      <c r="F27" s="222"/>
      <c r="G27" s="222"/>
      <c r="H27" s="324"/>
    </row>
    <row r="28" spans="1:8" x14ac:dyDescent="0.2">
      <c r="A28" s="223"/>
      <c r="B28" s="223"/>
      <c r="C28" s="222"/>
      <c r="D28" s="222"/>
      <c r="E28" s="222"/>
      <c r="F28" s="222"/>
      <c r="G28" s="222"/>
      <c r="H28" s="324"/>
    </row>
    <row r="29" spans="1:8" x14ac:dyDescent="0.2">
      <c r="A29" s="323"/>
      <c r="B29" s="323" t="s">
        <v>336</v>
      </c>
      <c r="C29" s="322">
        <f>SUM(C8:C28)/2</f>
        <v>338261.06999999995</v>
      </c>
      <c r="D29" s="322">
        <f>SUM(D8:D28)/2</f>
        <v>338261.06999999995</v>
      </c>
      <c r="E29" s="322">
        <f>SUM(E8:E28)</f>
        <v>0</v>
      </c>
      <c r="F29" s="322">
        <f>SUM(F8:F28)</f>
        <v>0</v>
      </c>
      <c r="G29" s="322">
        <f>SUM(G8:G28)</f>
        <v>0</v>
      </c>
      <c r="H29" s="322"/>
    </row>
    <row r="32" spans="1:8" x14ac:dyDescent="0.2">
      <c r="A32" s="217" t="s">
        <v>335</v>
      </c>
      <c r="B32" s="190"/>
      <c r="C32" s="23"/>
      <c r="D32" s="23"/>
      <c r="E32" s="23"/>
      <c r="F32" s="23"/>
      <c r="G32" s="23"/>
      <c r="H32" s="325" t="s">
        <v>334</v>
      </c>
    </row>
    <row r="33" spans="1:8" x14ac:dyDescent="0.2">
      <c r="A33" s="288"/>
    </row>
    <row r="34" spans="1:8" ht="15" customHeight="1" x14ac:dyDescent="0.2">
      <c r="A34" s="228" t="s">
        <v>45</v>
      </c>
      <c r="B34" s="227" t="s">
        <v>46</v>
      </c>
      <c r="C34" s="225" t="s">
        <v>243</v>
      </c>
      <c r="D34" s="267" t="s">
        <v>265</v>
      </c>
      <c r="E34" s="267" t="s">
        <v>264</v>
      </c>
      <c r="F34" s="267" t="s">
        <v>263</v>
      </c>
      <c r="G34" s="266" t="s">
        <v>262</v>
      </c>
      <c r="H34" s="227" t="s">
        <v>261</v>
      </c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323"/>
      <c r="B38" s="323" t="s">
        <v>333</v>
      </c>
      <c r="C38" s="322">
        <f>SUM(C35:C37)</f>
        <v>0</v>
      </c>
      <c r="D38" s="322">
        <f>SUM(D35:D37)</f>
        <v>0</v>
      </c>
      <c r="E38" s="322">
        <f>SUM(E35:E37)</f>
        <v>0</v>
      </c>
      <c r="F38" s="322">
        <f>SUM(F35:F37)</f>
        <v>0</v>
      </c>
      <c r="G38" s="322">
        <f>SUM(G35:G37)</f>
        <v>0</v>
      </c>
      <c r="H38" s="322"/>
    </row>
    <row r="41" spans="1:8" x14ac:dyDescent="0.2">
      <c r="B41" s="181" t="s">
        <v>236</v>
      </c>
      <c r="C41" s="186"/>
    </row>
    <row r="43" spans="1:8" x14ac:dyDescent="0.2">
      <c r="B43" s="186" t="s">
        <v>237</v>
      </c>
      <c r="C43" s="186" t="s">
        <v>237</v>
      </c>
    </row>
    <row r="44" spans="1:8" ht="56.25" x14ac:dyDescent="0.2">
      <c r="B44" s="192" t="s">
        <v>518</v>
      </c>
      <c r="C44" s="192" t="s">
        <v>517</v>
      </c>
    </row>
  </sheetData>
  <dataValidations count="8">
    <dataValidation allowBlank="1" showInputMessage="1" showErrorMessage="1" prompt="Saldo final de la Información Financiera Trimestral que se presenta (trimestral: 1er, 2do, 3ro. o 4to.)." sqref="C7 C34"/>
    <dataValidation allowBlank="1" showInputMessage="1" showErrorMessage="1" prompt="Corresponde al número de la cuenta de acuerdo al Plan de Cuentas emitido por el CONAC (DOF 23/12/2015)." sqref="A7 A34"/>
    <dataValidation allowBlank="1" showInputMessage="1" showErrorMessage="1" prompt="Informar sobre la factibilidad de pago." sqref="H7 H34"/>
    <dataValidation allowBlank="1" showInputMessage="1" showErrorMessage="1" prompt="Importe de la cuentas por cobrar con vencimiento mayor a 365 días." sqref="G7 G34"/>
    <dataValidation allowBlank="1" showInputMessage="1" showErrorMessage="1" prompt="Importe de la cuentas por cobrar con fecha de vencimiento de 181 a 365 días." sqref="F7 F34"/>
    <dataValidation allowBlank="1" showInputMessage="1" showErrorMessage="1" prompt="Importe de la cuentas por cobrar con fecha de vencimiento de 91 a 180 días." sqref="E7 E34"/>
    <dataValidation allowBlank="1" showInputMessage="1" showErrorMessage="1" prompt="Importe de la cuentas por cobrar con fecha de vencimiento de 1 a 90 días." sqref="D7 D34"/>
    <dataValidation allowBlank="1" showInputMessage="1" showErrorMessage="1" prompt="Corresponde al nombre o descripción de la cuenta de acuerdo al Plan de Cuentas emitido por el CONAC." sqref="B7 B34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63" t="s">
        <v>143</v>
      </c>
      <c r="B2" s="464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343</v>
      </c>
      <c r="B5" s="334"/>
      <c r="E5" s="325" t="s">
        <v>340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5" t="s">
        <v>339</v>
      </c>
      <c r="E7" s="225" t="s">
        <v>261</v>
      </c>
    </row>
    <row r="8" spans="1:5" ht="11.25" customHeight="1" x14ac:dyDescent="0.2">
      <c r="A8" s="223"/>
      <c r="B8" s="223"/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342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341</v>
      </c>
      <c r="B13" s="190"/>
      <c r="E13" s="325" t="s">
        <v>340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339</v>
      </c>
      <c r="E15" s="225" t="s">
        <v>261</v>
      </c>
    </row>
    <row r="16" spans="1:5" x14ac:dyDescent="0.2">
      <c r="A16" s="331"/>
      <c r="B16" s="330"/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338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63" t="s">
        <v>143</v>
      </c>
      <c r="B2" s="464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351</v>
      </c>
      <c r="B5" s="190"/>
      <c r="C5" s="7"/>
      <c r="D5" s="89"/>
      <c r="E5" s="325" t="s">
        <v>345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243</v>
      </c>
      <c r="D7" s="225" t="s">
        <v>339</v>
      </c>
      <c r="E7" s="225" t="s">
        <v>261</v>
      </c>
    </row>
    <row r="8" spans="1:5" s="12" customFormat="1" x14ac:dyDescent="0.2">
      <c r="A8" s="331"/>
      <c r="B8" s="330"/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350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349</v>
      </c>
      <c r="B13" s="217"/>
      <c r="C13" s="13"/>
      <c r="D13" s="25"/>
      <c r="E13" s="190" t="s">
        <v>348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339</v>
      </c>
      <c r="E15" s="225" t="s">
        <v>261</v>
      </c>
    </row>
    <row r="16" spans="1:5" ht="11.25" customHeight="1" x14ac:dyDescent="0.2">
      <c r="A16" s="238"/>
      <c r="B16" s="276"/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347</v>
      </c>
      <c r="C18" s="335">
        <f>SUM(C16:C17)</f>
        <v>0</v>
      </c>
      <c r="D18" s="244"/>
      <c r="E18" s="244"/>
    </row>
    <row r="21" spans="1:5" x14ac:dyDescent="0.2">
      <c r="A21" s="217" t="s">
        <v>346</v>
      </c>
      <c r="B21" s="190"/>
      <c r="E21" s="325" t="s">
        <v>345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243</v>
      </c>
      <c r="D23" s="225" t="s">
        <v>339</v>
      </c>
      <c r="E23" s="225" t="s">
        <v>261</v>
      </c>
    </row>
    <row r="24" spans="1:5" x14ac:dyDescent="0.2">
      <c r="A24" s="331"/>
      <c r="B24" s="330"/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344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63" t="s">
        <v>143</v>
      </c>
      <c r="B2" s="46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7" t="s">
        <v>239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8" t="s">
        <v>54</v>
      </c>
      <c r="Q4" s="478"/>
      <c r="R4" s="478"/>
      <c r="S4" s="478"/>
      <c r="T4" s="478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9" t="s">
        <v>55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80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" sqref="B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63" t="s">
        <v>143</v>
      </c>
      <c r="B2" s="464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65" t="s">
        <v>228</v>
      </c>
      <c r="B6" s="466"/>
      <c r="C6" s="466"/>
      <c r="D6" s="466"/>
      <c r="E6" s="466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64" t="s">
        <v>143</v>
      </c>
      <c r="B2" s="464"/>
      <c r="C2" s="464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Normal="100" zoomScaleSheetLayoutView="100" workbookViewId="0">
      <selection activeCell="A27" sqref="A27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357</v>
      </c>
      <c r="B5" s="311"/>
      <c r="C5" s="13"/>
      <c r="D5" s="190" t="s">
        <v>356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25" t="s">
        <v>261</v>
      </c>
    </row>
    <row r="8" spans="1:4" x14ac:dyDescent="0.2">
      <c r="A8" s="238"/>
      <c r="B8" s="238"/>
      <c r="C8" s="236"/>
      <c r="D8" s="222"/>
    </row>
    <row r="9" spans="1:4" x14ac:dyDescent="0.2">
      <c r="A9" s="238"/>
      <c r="B9" s="238"/>
      <c r="C9" s="236"/>
      <c r="D9" s="222"/>
    </row>
    <row r="10" spans="1:4" x14ac:dyDescent="0.2">
      <c r="A10" s="238"/>
      <c r="B10" s="238"/>
      <c r="C10" s="236"/>
      <c r="D10" s="222"/>
    </row>
    <row r="11" spans="1:4" x14ac:dyDescent="0.2">
      <c r="A11" s="238"/>
      <c r="B11" s="238"/>
      <c r="C11" s="236"/>
      <c r="D11" s="222"/>
    </row>
    <row r="12" spans="1:4" x14ac:dyDescent="0.2">
      <c r="A12" s="238"/>
      <c r="B12" s="238"/>
      <c r="C12" s="236"/>
      <c r="D12" s="222"/>
    </row>
    <row r="13" spans="1:4" s="8" customFormat="1" x14ac:dyDescent="0.2">
      <c r="A13" s="253"/>
      <c r="B13" s="253" t="s">
        <v>355</v>
      </c>
      <c r="C13" s="233">
        <f>SUM(C8:C12)</f>
        <v>0</v>
      </c>
      <c r="D13" s="244"/>
    </row>
    <row r="14" spans="1:4" s="8" customFormat="1" x14ac:dyDescent="0.2">
      <c r="A14" s="59"/>
      <c r="B14" s="59"/>
      <c r="C14" s="11"/>
      <c r="D14" s="11"/>
    </row>
    <row r="15" spans="1:4" s="8" customFormat="1" x14ac:dyDescent="0.2">
      <c r="A15" s="59"/>
      <c r="B15" s="59"/>
      <c r="C15" s="11"/>
      <c r="D15" s="11"/>
    </row>
    <row r="16" spans="1:4" x14ac:dyDescent="0.2">
      <c r="A16" s="60"/>
      <c r="B16" s="60"/>
      <c r="C16" s="36"/>
      <c r="D16" s="36"/>
    </row>
    <row r="17" spans="1:4" ht="21.75" customHeight="1" x14ac:dyDescent="0.2">
      <c r="A17" s="311" t="s">
        <v>354</v>
      </c>
      <c r="B17" s="311"/>
      <c r="C17" s="339"/>
      <c r="D17" s="190" t="s">
        <v>353</v>
      </c>
    </row>
    <row r="18" spans="1:4" x14ac:dyDescent="0.2">
      <c r="A18" s="317"/>
      <c r="B18" s="317"/>
      <c r="C18" s="318"/>
      <c r="D18" s="338"/>
    </row>
    <row r="19" spans="1:4" ht="15" customHeight="1" x14ac:dyDescent="0.2">
      <c r="A19" s="228" t="s">
        <v>45</v>
      </c>
      <c r="B19" s="227" t="s">
        <v>46</v>
      </c>
      <c r="C19" s="225" t="s">
        <v>243</v>
      </c>
      <c r="D19" s="225" t="s">
        <v>261</v>
      </c>
    </row>
    <row r="20" spans="1:4" x14ac:dyDescent="0.2">
      <c r="A20" s="238"/>
      <c r="B20" s="238"/>
      <c r="C20" s="236"/>
      <c r="D20" s="222"/>
    </row>
    <row r="21" spans="1:4" ht="22.5" x14ac:dyDescent="0.2">
      <c r="A21" s="238">
        <v>4213</v>
      </c>
      <c r="B21" s="238" t="s">
        <v>1861</v>
      </c>
      <c r="C21" s="236">
        <v>3718240</v>
      </c>
      <c r="D21" s="222" t="s">
        <v>1862</v>
      </c>
    </row>
    <row r="22" spans="1:4" x14ac:dyDescent="0.2">
      <c r="A22" s="238">
        <v>4223</v>
      </c>
      <c r="B22" s="238" t="s">
        <v>1863</v>
      </c>
      <c r="C22" s="236">
        <v>7159121.7999999998</v>
      </c>
      <c r="D22" s="222" t="s">
        <v>1864</v>
      </c>
    </row>
    <row r="23" spans="1:4" x14ac:dyDescent="0.2">
      <c r="A23" s="238"/>
      <c r="B23" s="238"/>
      <c r="C23" s="236"/>
      <c r="D23" s="222"/>
    </row>
    <row r="24" spans="1:4" x14ac:dyDescent="0.2">
      <c r="A24" s="238"/>
      <c r="B24" s="238"/>
      <c r="C24" s="236"/>
      <c r="D24" s="222"/>
    </row>
    <row r="25" spans="1:4" x14ac:dyDescent="0.2">
      <c r="A25" s="238"/>
      <c r="B25" s="238"/>
      <c r="C25" s="236"/>
      <c r="D25" s="222"/>
    </row>
    <row r="26" spans="1:4" x14ac:dyDescent="0.2">
      <c r="A26" s="238"/>
      <c r="B26" s="238"/>
      <c r="C26" s="236"/>
      <c r="D26" s="222"/>
    </row>
    <row r="27" spans="1:4" x14ac:dyDescent="0.2">
      <c r="A27" s="253"/>
      <c r="B27" s="253" t="s">
        <v>352</v>
      </c>
      <c r="C27" s="233">
        <f>SUM(C20:C26)</f>
        <v>10877361.800000001</v>
      </c>
      <c r="D27" s="244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</sheetData>
  <dataValidations count="4">
    <dataValidation allowBlank="1" showInputMessage="1" showErrorMessage="1" prompt="Saldo final de la Información Financiera Trimestral que se presenta (trimestral: 1er, 2do, 3ro. o 4to.)." sqref="C7 C19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Características cualitativas significativas que les impacten financieramente." sqref="D7 D19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63" t="s">
        <v>143</v>
      </c>
      <c r="B2" s="464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zoomScaleSheetLayoutView="100" workbookViewId="0">
      <selection activeCell="C23" sqref="C2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360</v>
      </c>
      <c r="B5" s="311"/>
      <c r="C5" s="22"/>
      <c r="E5" s="190" t="s">
        <v>359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345" t="s">
        <v>339</v>
      </c>
      <c r="E7" s="225" t="s">
        <v>261</v>
      </c>
    </row>
    <row r="8" spans="1:5" x14ac:dyDescent="0.2">
      <c r="A8" s="344"/>
      <c r="B8" s="344"/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>
        <v>4390</v>
      </c>
      <c r="B10" s="344" t="s">
        <v>1865</v>
      </c>
      <c r="C10" s="343">
        <v>37800</v>
      </c>
      <c r="D10" s="342" t="s">
        <v>1866</v>
      </c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358</v>
      </c>
      <c r="C14" s="220">
        <f>SUM(C8:C13)</f>
        <v>37800</v>
      </c>
      <c r="D14" s="340"/>
      <c r="E14" s="340"/>
    </row>
    <row r="16" spans="1:5" x14ac:dyDescent="0.2">
      <c r="B16" s="181" t="s">
        <v>236</v>
      </c>
    </row>
    <row r="18" spans="2:3" x14ac:dyDescent="0.2">
      <c r="B18" s="184" t="s">
        <v>237</v>
      </c>
      <c r="C18" s="186" t="s">
        <v>237</v>
      </c>
    </row>
    <row r="19" spans="2:3" ht="56.25" x14ac:dyDescent="0.2">
      <c r="B19" s="192" t="s">
        <v>518</v>
      </c>
      <c r="C19" s="192" t="s">
        <v>517</v>
      </c>
    </row>
    <row r="20" spans="2:3" x14ac:dyDescent="0.2">
      <c r="B20" s="2"/>
      <c r="C20" s="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63" t="s">
        <v>143</v>
      </c>
      <c r="B2" s="46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70" t="s">
        <v>205</v>
      </c>
      <c r="B7" s="481"/>
      <c r="C7" s="481"/>
      <c r="D7" s="481"/>
      <c r="E7" s="482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53" zoomScaleNormal="100" zoomScaleSheetLayoutView="100" workbookViewId="0">
      <selection activeCell="A64" sqref="A64"/>
    </sheetView>
  </sheetViews>
  <sheetFormatPr baseColWidth="10" defaultRowHeight="11.25" x14ac:dyDescent="0.2"/>
  <cols>
    <col min="1" max="1" width="20.7109375" style="60" customWidth="1"/>
    <col min="2" max="2" width="41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7"/>
      <c r="E1" s="5"/>
    </row>
    <row r="2" spans="1:8" s="12" customFormat="1" ht="11.25" customHeight="1" x14ac:dyDescent="0.2">
      <c r="A2" s="21" t="s">
        <v>0</v>
      </c>
      <c r="B2" s="21"/>
      <c r="C2" s="22"/>
      <c r="D2" s="357"/>
      <c r="E2" s="35"/>
    </row>
    <row r="3" spans="1:8" s="12" customFormat="1" ht="10.5" customHeight="1" x14ac:dyDescent="0.2">
      <c r="C3" s="22"/>
      <c r="D3" s="357"/>
      <c r="E3" s="35"/>
    </row>
    <row r="4" spans="1:8" s="12" customFormat="1" ht="10.5" customHeight="1" x14ac:dyDescent="0.2">
      <c r="C4" s="22"/>
      <c r="D4" s="357"/>
      <c r="E4" s="35"/>
    </row>
    <row r="5" spans="1:8" s="12" customFormat="1" ht="11.25" customHeight="1" x14ac:dyDescent="0.2">
      <c r="A5" s="217" t="s">
        <v>365</v>
      </c>
      <c r="B5" s="217"/>
      <c r="C5" s="22"/>
      <c r="D5" s="356"/>
      <c r="E5" s="355" t="s">
        <v>364</v>
      </c>
    </row>
    <row r="6" spans="1:8" ht="11.25" customHeight="1" x14ac:dyDescent="0.2">
      <c r="A6" s="251"/>
      <c r="B6" s="251"/>
      <c r="C6" s="249"/>
      <c r="D6" s="354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353" t="s">
        <v>363</v>
      </c>
      <c r="E7" s="352" t="s">
        <v>362</v>
      </c>
      <c r="F7" s="89"/>
      <c r="G7" s="89"/>
      <c r="H7" s="89"/>
    </row>
    <row r="8" spans="1:8" x14ac:dyDescent="0.2">
      <c r="A8" s="238"/>
      <c r="B8" s="238"/>
      <c r="C8" s="254"/>
      <c r="D8" s="351"/>
      <c r="E8" s="350"/>
    </row>
    <row r="9" spans="1:8" ht="22.5" x14ac:dyDescent="0.2">
      <c r="A9" s="238" t="s">
        <v>1867</v>
      </c>
      <c r="B9" s="238" t="s">
        <v>1868</v>
      </c>
      <c r="C9" s="254">
        <v>2874600.31</v>
      </c>
      <c r="D9" s="351">
        <v>0.24587781453417584</v>
      </c>
      <c r="E9" s="350" t="s">
        <v>1869</v>
      </c>
    </row>
    <row r="10" spans="1:8" ht="22.5" x14ac:dyDescent="0.2">
      <c r="A10" s="238" t="s">
        <v>1870</v>
      </c>
      <c r="B10" s="238" t="s">
        <v>1871</v>
      </c>
      <c r="C10" s="254">
        <v>3471423.28</v>
      </c>
      <c r="D10" s="351">
        <v>0.29692683412027471</v>
      </c>
      <c r="E10" s="350" t="s">
        <v>1872</v>
      </c>
    </row>
    <row r="11" spans="1:8" x14ac:dyDescent="0.2">
      <c r="A11" s="238" t="s">
        <v>1873</v>
      </c>
      <c r="B11" s="238" t="s">
        <v>1874</v>
      </c>
      <c r="C11" s="254">
        <v>19209.599999999999</v>
      </c>
      <c r="D11" s="351">
        <v>1.6430856316423704E-3</v>
      </c>
      <c r="E11" s="350"/>
    </row>
    <row r="12" spans="1:8" x14ac:dyDescent="0.2">
      <c r="A12" s="238" t="s">
        <v>1875</v>
      </c>
      <c r="B12" s="238" t="s">
        <v>1876</v>
      </c>
      <c r="C12" s="254">
        <v>83119.06</v>
      </c>
      <c r="D12" s="351">
        <v>7.1095563260880025E-3</v>
      </c>
      <c r="E12" s="350"/>
    </row>
    <row r="13" spans="1:8" x14ac:dyDescent="0.2">
      <c r="A13" s="238" t="s">
        <v>1877</v>
      </c>
      <c r="B13" s="238" t="s">
        <v>1878</v>
      </c>
      <c r="C13" s="254">
        <v>409301.7</v>
      </c>
      <c r="D13" s="351">
        <v>3.5009461013076587E-2</v>
      </c>
      <c r="E13" s="350"/>
    </row>
    <row r="14" spans="1:8" x14ac:dyDescent="0.2">
      <c r="A14" s="238" t="s">
        <v>1879</v>
      </c>
      <c r="B14" s="238" t="s">
        <v>1880</v>
      </c>
      <c r="C14" s="254">
        <v>297197.34000000003</v>
      </c>
      <c r="D14" s="351">
        <v>2.5420658374788251E-2</v>
      </c>
      <c r="E14" s="350"/>
    </row>
    <row r="15" spans="1:8" x14ac:dyDescent="0.2">
      <c r="A15" s="238" t="s">
        <v>1881</v>
      </c>
      <c r="B15" s="238" t="s">
        <v>1882</v>
      </c>
      <c r="C15" s="254">
        <v>352270.99</v>
      </c>
      <c r="D15" s="351">
        <v>3.0131361512651653E-2</v>
      </c>
      <c r="E15" s="350"/>
    </row>
    <row r="16" spans="1:8" x14ac:dyDescent="0.2">
      <c r="A16" s="238" t="s">
        <v>1883</v>
      </c>
      <c r="B16" s="238" t="s">
        <v>1884</v>
      </c>
      <c r="C16" s="254">
        <v>80814.3</v>
      </c>
      <c r="D16" s="351">
        <v>6.9124195798577811E-3</v>
      </c>
      <c r="E16" s="350"/>
    </row>
    <row r="17" spans="1:5" x14ac:dyDescent="0.2">
      <c r="A17" s="238" t="s">
        <v>1885</v>
      </c>
      <c r="B17" s="238" t="s">
        <v>1886</v>
      </c>
      <c r="C17" s="254">
        <v>56027.7</v>
      </c>
      <c r="D17" s="351">
        <v>4.7923074319074438E-3</v>
      </c>
      <c r="E17" s="350"/>
    </row>
    <row r="18" spans="1:5" x14ac:dyDescent="0.2">
      <c r="A18" s="238" t="s">
        <v>1887</v>
      </c>
      <c r="B18" s="238" t="s">
        <v>1888</v>
      </c>
      <c r="C18" s="254">
        <v>26007.22</v>
      </c>
      <c r="D18" s="351">
        <v>2.2245174028070387E-3</v>
      </c>
      <c r="E18" s="350"/>
    </row>
    <row r="19" spans="1:5" x14ac:dyDescent="0.2">
      <c r="A19" s="238" t="s">
        <v>1889</v>
      </c>
      <c r="B19" s="238" t="s">
        <v>1890</v>
      </c>
      <c r="C19" s="254">
        <v>40178.269999999997</v>
      </c>
      <c r="D19" s="351">
        <v>3.4366326285423798E-3</v>
      </c>
      <c r="E19" s="350"/>
    </row>
    <row r="20" spans="1:5" x14ac:dyDescent="0.2">
      <c r="A20" s="238" t="s">
        <v>1891</v>
      </c>
      <c r="B20" s="238" t="s">
        <v>1892</v>
      </c>
      <c r="C20" s="254">
        <v>261377.31</v>
      </c>
      <c r="D20" s="351">
        <v>2.2356806102070512E-2</v>
      </c>
      <c r="E20" s="350"/>
    </row>
    <row r="21" spans="1:5" x14ac:dyDescent="0.2">
      <c r="A21" s="238" t="s">
        <v>1893</v>
      </c>
      <c r="B21" s="238" t="s">
        <v>1894</v>
      </c>
      <c r="C21" s="254">
        <v>286996.01</v>
      </c>
      <c r="D21" s="351">
        <v>2.4548091598455463E-2</v>
      </c>
      <c r="E21" s="350"/>
    </row>
    <row r="22" spans="1:5" x14ac:dyDescent="0.2">
      <c r="A22" s="238" t="s">
        <v>1895</v>
      </c>
      <c r="B22" s="238" t="s">
        <v>1896</v>
      </c>
      <c r="C22" s="254">
        <v>19544.93</v>
      </c>
      <c r="D22" s="351">
        <v>1.6717679521934823E-3</v>
      </c>
      <c r="E22" s="350"/>
    </row>
    <row r="23" spans="1:5" x14ac:dyDescent="0.2">
      <c r="A23" s="238" t="s">
        <v>1897</v>
      </c>
      <c r="B23" s="238" t="s">
        <v>1898</v>
      </c>
      <c r="C23" s="254">
        <v>53290.400000000001</v>
      </c>
      <c r="D23" s="351">
        <v>4.5581735457518417E-3</v>
      </c>
      <c r="E23" s="350"/>
    </row>
    <row r="24" spans="1:5" x14ac:dyDescent="0.2">
      <c r="A24" s="238" t="s">
        <v>1899</v>
      </c>
      <c r="B24" s="238" t="s">
        <v>1900</v>
      </c>
      <c r="C24" s="254">
        <v>3255</v>
      </c>
      <c r="D24" s="351">
        <v>2.7841515341266431E-4</v>
      </c>
      <c r="E24" s="350"/>
    </row>
    <row r="25" spans="1:5" x14ac:dyDescent="0.2">
      <c r="A25" s="238" t="s">
        <v>1901</v>
      </c>
      <c r="B25" s="238" t="s">
        <v>1902</v>
      </c>
      <c r="C25" s="254">
        <v>16364.01</v>
      </c>
      <c r="D25" s="351">
        <v>1.3996892026409747E-3</v>
      </c>
      <c r="E25" s="350"/>
    </row>
    <row r="26" spans="1:5" x14ac:dyDescent="0.2">
      <c r="A26" s="238" t="s">
        <v>1903</v>
      </c>
      <c r="B26" s="238" t="s">
        <v>1904</v>
      </c>
      <c r="C26" s="254">
        <v>145</v>
      </c>
      <c r="D26" s="351">
        <v>1.2402518354788425E-5</v>
      </c>
      <c r="E26" s="350"/>
    </row>
    <row r="27" spans="1:5" x14ac:dyDescent="0.2">
      <c r="A27" s="238" t="s">
        <v>1905</v>
      </c>
      <c r="B27" s="238" t="s">
        <v>1906</v>
      </c>
      <c r="C27" s="254">
        <v>6695</v>
      </c>
      <c r="D27" s="351">
        <v>5.7265420955385172E-4</v>
      </c>
      <c r="E27" s="350"/>
    </row>
    <row r="28" spans="1:5" x14ac:dyDescent="0.2">
      <c r="A28" s="238" t="s">
        <v>1907</v>
      </c>
      <c r="B28" s="238" t="s">
        <v>1908</v>
      </c>
      <c r="C28" s="254">
        <v>41000</v>
      </c>
      <c r="D28" s="351">
        <v>3.5069189830781063E-3</v>
      </c>
      <c r="E28" s="350"/>
    </row>
    <row r="29" spans="1:5" x14ac:dyDescent="0.2">
      <c r="A29" s="238" t="s">
        <v>1909</v>
      </c>
      <c r="B29" s="238" t="s">
        <v>1910</v>
      </c>
      <c r="C29" s="254">
        <v>53028</v>
      </c>
      <c r="D29" s="351">
        <v>4.535729264260142E-3</v>
      </c>
      <c r="E29" s="350"/>
    </row>
    <row r="30" spans="1:5" x14ac:dyDescent="0.2">
      <c r="A30" s="238" t="s">
        <v>1911</v>
      </c>
      <c r="B30" s="238" t="s">
        <v>1912</v>
      </c>
      <c r="C30" s="254">
        <v>8640.1299999999992</v>
      </c>
      <c r="D30" s="351">
        <v>7.3903014422591789E-4</v>
      </c>
      <c r="E30" s="350"/>
    </row>
    <row r="31" spans="1:5" x14ac:dyDescent="0.2">
      <c r="A31" s="238" t="s">
        <v>1913</v>
      </c>
      <c r="B31" s="238" t="s">
        <v>1914</v>
      </c>
      <c r="C31" s="254">
        <v>5074.8</v>
      </c>
      <c r="D31" s="351">
        <v>4.3407103549572622E-4</v>
      </c>
      <c r="E31" s="350"/>
    </row>
    <row r="32" spans="1:5" x14ac:dyDescent="0.2">
      <c r="A32" s="238" t="s">
        <v>1915</v>
      </c>
      <c r="B32" s="238" t="s">
        <v>1916</v>
      </c>
      <c r="C32" s="254">
        <v>7308</v>
      </c>
      <c r="D32" s="351">
        <v>6.2508692508133658E-4</v>
      </c>
      <c r="E32" s="350"/>
    </row>
    <row r="33" spans="1:5" x14ac:dyDescent="0.2">
      <c r="A33" s="238" t="s">
        <v>1917</v>
      </c>
      <c r="B33" s="238" t="s">
        <v>1918</v>
      </c>
      <c r="C33" s="254">
        <v>337</v>
      </c>
      <c r="D33" s="351">
        <v>2.8825163348715165E-5</v>
      </c>
      <c r="E33" s="350"/>
    </row>
    <row r="34" spans="1:5" x14ac:dyDescent="0.2">
      <c r="A34" s="238" t="s">
        <v>1919</v>
      </c>
      <c r="B34" s="238" t="s">
        <v>1920</v>
      </c>
      <c r="C34" s="254">
        <v>86304</v>
      </c>
      <c r="D34" s="351">
        <v>7.3819789247700704E-3</v>
      </c>
      <c r="E34" s="350"/>
    </row>
    <row r="35" spans="1:5" x14ac:dyDescent="0.2">
      <c r="A35" s="238" t="s">
        <v>1921</v>
      </c>
      <c r="B35" s="238" t="s">
        <v>1922</v>
      </c>
      <c r="C35" s="254">
        <v>7042.85</v>
      </c>
      <c r="D35" s="351">
        <v>6.0240742341394248E-4</v>
      </c>
      <c r="E35" s="350"/>
    </row>
    <row r="36" spans="1:5" x14ac:dyDescent="0.2">
      <c r="A36" s="238" t="s">
        <v>1923</v>
      </c>
      <c r="B36" s="238" t="s">
        <v>1924</v>
      </c>
      <c r="C36" s="254">
        <v>300000</v>
      </c>
      <c r="D36" s="351">
        <v>2.5660382803010532E-2</v>
      </c>
      <c r="E36" s="350"/>
    </row>
    <row r="37" spans="1:5" x14ac:dyDescent="0.2">
      <c r="A37" s="238" t="s">
        <v>1925</v>
      </c>
      <c r="B37" s="238" t="s">
        <v>1926</v>
      </c>
      <c r="C37" s="254">
        <v>207</v>
      </c>
      <c r="D37" s="351">
        <v>1.7705664134077269E-5</v>
      </c>
      <c r="E37" s="350"/>
    </row>
    <row r="38" spans="1:5" x14ac:dyDescent="0.2">
      <c r="A38" s="238" t="s">
        <v>1927</v>
      </c>
      <c r="B38" s="238" t="s">
        <v>1928</v>
      </c>
      <c r="C38" s="254">
        <v>265217.59999999998</v>
      </c>
      <c r="D38" s="351">
        <v>2.2685283806985753E-2</v>
      </c>
      <c r="E38" s="350"/>
    </row>
    <row r="39" spans="1:5" x14ac:dyDescent="0.2">
      <c r="A39" s="238" t="s">
        <v>1929</v>
      </c>
      <c r="B39" s="238" t="s">
        <v>1930</v>
      </c>
      <c r="C39" s="254">
        <v>2324.96</v>
      </c>
      <c r="D39" s="351">
        <v>1.988645453389579E-4</v>
      </c>
      <c r="E39" s="350"/>
    </row>
    <row r="40" spans="1:5" x14ac:dyDescent="0.2">
      <c r="A40" s="238" t="s">
        <v>1931</v>
      </c>
      <c r="B40" s="238" t="s">
        <v>1932</v>
      </c>
      <c r="C40" s="254">
        <v>23268.26</v>
      </c>
      <c r="D40" s="351">
        <v>1.9902415291999263E-3</v>
      </c>
      <c r="E40" s="350"/>
    </row>
    <row r="41" spans="1:5" x14ac:dyDescent="0.2">
      <c r="A41" s="238" t="s">
        <v>1933</v>
      </c>
      <c r="B41" s="238" t="s">
        <v>1934</v>
      </c>
      <c r="C41" s="254">
        <v>2079.6</v>
      </c>
      <c r="D41" s="351">
        <v>1.77877773590469E-4</v>
      </c>
      <c r="E41" s="350"/>
    </row>
    <row r="42" spans="1:5" x14ac:dyDescent="0.2">
      <c r="A42" s="238" t="s">
        <v>1935</v>
      </c>
      <c r="B42" s="238" t="s">
        <v>1936</v>
      </c>
      <c r="C42" s="254">
        <v>986</v>
      </c>
      <c r="D42" s="351">
        <v>8.433712481256129E-5</v>
      </c>
      <c r="E42" s="350"/>
    </row>
    <row r="43" spans="1:5" x14ac:dyDescent="0.2">
      <c r="A43" s="238" t="s">
        <v>1937</v>
      </c>
      <c r="B43" s="238" t="s">
        <v>1938</v>
      </c>
      <c r="C43" s="254">
        <v>30032.400000000001</v>
      </c>
      <c r="D43" s="351">
        <v>2.5688096016437787E-3</v>
      </c>
      <c r="E43" s="350"/>
    </row>
    <row r="44" spans="1:5" x14ac:dyDescent="0.2">
      <c r="A44" s="238" t="s">
        <v>1939</v>
      </c>
      <c r="B44" s="238" t="s">
        <v>1940</v>
      </c>
      <c r="C44" s="254">
        <v>10097.700000000001</v>
      </c>
      <c r="D44" s="351">
        <v>8.6370282476653159E-4</v>
      </c>
      <c r="E44" s="350"/>
    </row>
    <row r="45" spans="1:5" x14ac:dyDescent="0.2">
      <c r="A45" s="238" t="s">
        <v>1941</v>
      </c>
      <c r="B45" s="238" t="s">
        <v>1942</v>
      </c>
      <c r="C45" s="254">
        <v>193</v>
      </c>
      <c r="D45" s="351">
        <v>1.6508179603270111E-5</v>
      </c>
      <c r="E45" s="350"/>
    </row>
    <row r="46" spans="1:5" x14ac:dyDescent="0.2">
      <c r="A46" s="238" t="s">
        <v>1943</v>
      </c>
      <c r="B46" s="238" t="s">
        <v>1944</v>
      </c>
      <c r="C46" s="254">
        <v>300723.99</v>
      </c>
      <c r="D46" s="351">
        <v>2.5722309004829039E-2</v>
      </c>
      <c r="E46" s="350"/>
    </row>
    <row r="47" spans="1:5" x14ac:dyDescent="0.2">
      <c r="A47" s="238" t="s">
        <v>1945</v>
      </c>
      <c r="B47" s="238" t="s">
        <v>1946</v>
      </c>
      <c r="C47" s="254">
        <v>629042.46</v>
      </c>
      <c r="D47" s="351">
        <v>5.3804901076491468E-2</v>
      </c>
      <c r="E47" s="350"/>
    </row>
    <row r="48" spans="1:5" x14ac:dyDescent="0.2">
      <c r="A48" s="238" t="s">
        <v>1947</v>
      </c>
      <c r="B48" s="238" t="s">
        <v>1948</v>
      </c>
      <c r="C48" s="254">
        <v>15000</v>
      </c>
      <c r="D48" s="351">
        <v>1.2830191401505266E-3</v>
      </c>
      <c r="E48" s="350"/>
    </row>
    <row r="49" spans="1:5" x14ac:dyDescent="0.2">
      <c r="A49" s="238" t="s">
        <v>1949</v>
      </c>
      <c r="B49" s="238" t="s">
        <v>1950</v>
      </c>
      <c r="C49" s="254">
        <v>9737</v>
      </c>
      <c r="D49" s="351">
        <v>8.3285049117637854E-4</v>
      </c>
      <c r="E49" s="350"/>
    </row>
    <row r="50" spans="1:5" x14ac:dyDescent="0.2">
      <c r="A50" s="238" t="s">
        <v>1951</v>
      </c>
      <c r="B50" s="238" t="s">
        <v>1952</v>
      </c>
      <c r="C50" s="254">
        <v>110</v>
      </c>
      <c r="D50" s="351">
        <v>9.4088070277705287E-6</v>
      </c>
      <c r="E50" s="350"/>
    </row>
    <row r="51" spans="1:5" x14ac:dyDescent="0.2">
      <c r="A51" s="238" t="s">
        <v>1953</v>
      </c>
      <c r="B51" s="238" t="s">
        <v>1954</v>
      </c>
      <c r="C51" s="254">
        <v>1431.48</v>
      </c>
      <c r="D51" s="351">
        <v>1.2244108258284506E-4</v>
      </c>
      <c r="E51" s="350"/>
    </row>
    <row r="52" spans="1:5" x14ac:dyDescent="0.2">
      <c r="A52" s="238" t="s">
        <v>1955</v>
      </c>
      <c r="B52" s="238" t="s">
        <v>1956</v>
      </c>
      <c r="C52" s="254">
        <v>20905.849999999999</v>
      </c>
      <c r="D52" s="351">
        <v>1.788173712741059E-3</v>
      </c>
      <c r="E52" s="350"/>
    </row>
    <row r="53" spans="1:5" x14ac:dyDescent="0.2">
      <c r="A53" s="238" t="s">
        <v>1957</v>
      </c>
      <c r="B53" s="238" t="s">
        <v>1958</v>
      </c>
      <c r="C53" s="254">
        <v>77362</v>
      </c>
      <c r="D53" s="351">
        <v>6.61712844802167E-3</v>
      </c>
      <c r="E53" s="350"/>
    </row>
    <row r="54" spans="1:5" x14ac:dyDescent="0.2">
      <c r="A54" s="238" t="s">
        <v>1959</v>
      </c>
      <c r="B54" s="238" t="s">
        <v>1960</v>
      </c>
      <c r="C54" s="254">
        <v>10832.86</v>
      </c>
      <c r="D54" s="351">
        <v>9.2658444817140238E-4</v>
      </c>
      <c r="E54" s="350"/>
    </row>
    <row r="55" spans="1:5" x14ac:dyDescent="0.2">
      <c r="A55" s="238" t="s">
        <v>1961</v>
      </c>
      <c r="B55" s="238" t="s">
        <v>1962</v>
      </c>
      <c r="C55" s="254">
        <v>862</v>
      </c>
      <c r="D55" s="351">
        <v>7.3730833253983594E-5</v>
      </c>
      <c r="E55" s="350"/>
    </row>
    <row r="56" spans="1:5" x14ac:dyDescent="0.2">
      <c r="A56" s="238" t="s">
        <v>1963</v>
      </c>
      <c r="B56" s="238" t="s">
        <v>1964</v>
      </c>
      <c r="C56" s="254">
        <v>70131.28</v>
      </c>
      <c r="D56" s="351">
        <v>5.9986516375503882E-3</v>
      </c>
      <c r="E56" s="350"/>
    </row>
    <row r="57" spans="1:5" x14ac:dyDescent="0.2">
      <c r="A57" s="238" t="s">
        <v>1965</v>
      </c>
      <c r="B57" s="238" t="s">
        <v>1966</v>
      </c>
      <c r="C57" s="254">
        <v>667634.66</v>
      </c>
      <c r="D57" s="351">
        <v>5.7105869827192617E-2</v>
      </c>
      <c r="E57" s="350"/>
    </row>
    <row r="58" spans="1:5" x14ac:dyDescent="0.2">
      <c r="A58" s="238" t="s">
        <v>1967</v>
      </c>
      <c r="B58" s="238" t="s">
        <v>1968</v>
      </c>
      <c r="C58" s="254">
        <v>686441.68</v>
      </c>
      <c r="D58" s="351">
        <v>5.8714520935805536E-2</v>
      </c>
      <c r="E58" s="350"/>
    </row>
    <row r="59" spans="1:5" x14ac:dyDescent="0.2">
      <c r="A59" s="238"/>
      <c r="B59" s="238"/>
      <c r="C59" s="254"/>
      <c r="D59" s="351"/>
      <c r="E59" s="350"/>
    </row>
    <row r="60" spans="1:5" x14ac:dyDescent="0.2">
      <c r="A60" s="238"/>
      <c r="B60" s="238"/>
      <c r="C60" s="254"/>
      <c r="D60" s="351"/>
      <c r="E60" s="350"/>
    </row>
    <row r="61" spans="1:5" x14ac:dyDescent="0.2">
      <c r="A61" s="253"/>
      <c r="B61" s="253" t="s">
        <v>361</v>
      </c>
      <c r="C61" s="252">
        <f>SUM(C8:C60)</f>
        <v>11691173.989999998</v>
      </c>
      <c r="D61" s="456">
        <f>SUM(D8:D60)</f>
        <v>1.0000000000000002</v>
      </c>
      <c r="E61" s="312"/>
    </row>
    <row r="62" spans="1:5" x14ac:dyDescent="0.2">
      <c r="A62" s="349"/>
      <c r="B62" s="349"/>
      <c r="C62" s="348"/>
      <c r="D62" s="347"/>
      <c r="E62" s="346"/>
    </row>
    <row r="64" spans="1:5" x14ac:dyDescent="0.2">
      <c r="A64" s="181" t="s">
        <v>236</v>
      </c>
      <c r="B64" s="89"/>
    </row>
    <row r="67" spans="2:3" x14ac:dyDescent="0.2">
      <c r="B67" s="184" t="s">
        <v>237</v>
      </c>
      <c r="C67" s="186" t="s">
        <v>237</v>
      </c>
    </row>
    <row r="68" spans="2:3" ht="56.25" x14ac:dyDescent="0.2">
      <c r="B68" s="192" t="s">
        <v>518</v>
      </c>
      <c r="C68" s="192" t="s">
        <v>517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63" t="s">
        <v>143</v>
      </c>
      <c r="B2" s="464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zoomScaleSheetLayoutView="100" workbookViewId="0">
      <selection activeCell="D15" sqref="D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0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369</v>
      </c>
      <c r="B5" s="217"/>
      <c r="C5" s="13"/>
      <c r="D5" s="13"/>
      <c r="E5" s="13"/>
      <c r="G5" s="190" t="s">
        <v>368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59" t="s">
        <v>367</v>
      </c>
      <c r="F7" s="316" t="s">
        <v>242</v>
      </c>
      <c r="G7" s="316" t="s">
        <v>339</v>
      </c>
    </row>
    <row r="8" spans="1:7" x14ac:dyDescent="0.2">
      <c r="A8" s="238"/>
      <c r="B8" s="238"/>
      <c r="C8" s="254"/>
      <c r="D8" s="254"/>
      <c r="E8" s="254"/>
      <c r="F8" s="315"/>
      <c r="G8" s="287"/>
    </row>
    <row r="9" spans="1:7" x14ac:dyDescent="0.2">
      <c r="A9" s="238">
        <v>3110</v>
      </c>
      <c r="B9" s="238" t="s">
        <v>1969</v>
      </c>
      <c r="C9" s="254">
        <v>1246550.98</v>
      </c>
      <c r="D9" s="254">
        <f>+[1]ESF!$C$175</f>
        <v>1246550.98</v>
      </c>
      <c r="E9" s="254">
        <f>+D9-C9</f>
        <v>0</v>
      </c>
      <c r="F9" s="238" t="s">
        <v>1969</v>
      </c>
      <c r="G9" s="287" t="s">
        <v>1970</v>
      </c>
    </row>
    <row r="10" spans="1:7" x14ac:dyDescent="0.2">
      <c r="A10" s="238">
        <v>3120</v>
      </c>
      <c r="B10" s="238" t="s">
        <v>1971</v>
      </c>
      <c r="C10" s="254">
        <v>22320098.140000001</v>
      </c>
      <c r="D10" s="254">
        <f>+[1]ESF!$C$176</f>
        <v>22320098.140000001</v>
      </c>
      <c r="E10" s="254">
        <f>+D10-C10</f>
        <v>0</v>
      </c>
      <c r="F10" s="238" t="s">
        <v>1971</v>
      </c>
      <c r="G10" s="287" t="s">
        <v>1970</v>
      </c>
    </row>
    <row r="11" spans="1:7" x14ac:dyDescent="0.2">
      <c r="A11" s="238"/>
      <c r="B11" s="238"/>
      <c r="C11" s="254"/>
      <c r="D11" s="254"/>
      <c r="E11" s="254"/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366</v>
      </c>
      <c r="C14" s="239">
        <f>SUM(C8:C13)</f>
        <v>23566649.120000001</v>
      </c>
      <c r="D14" s="239">
        <f>SUM(D8:D13)</f>
        <v>23566649.120000001</v>
      </c>
      <c r="E14" s="219">
        <f>SUM(E8:E13)</f>
        <v>0</v>
      </c>
      <c r="F14" s="358"/>
      <c r="G14" s="358"/>
    </row>
    <row r="17" spans="2:4" x14ac:dyDescent="0.2">
      <c r="B17" s="181" t="s">
        <v>236</v>
      </c>
      <c r="D17" s="63"/>
    </row>
    <row r="18" spans="2:4" x14ac:dyDescent="0.2">
      <c r="D18" s="63"/>
    </row>
    <row r="19" spans="2:4" x14ac:dyDescent="0.2">
      <c r="B19" s="184" t="s">
        <v>237</v>
      </c>
      <c r="C19" s="186" t="s">
        <v>237</v>
      </c>
    </row>
    <row r="20" spans="2:4" ht="56.25" x14ac:dyDescent="0.2">
      <c r="B20" s="192" t="s">
        <v>518</v>
      </c>
      <c r="C20" s="192" t="s">
        <v>517</v>
      </c>
    </row>
  </sheetData>
  <dataValidations disablePrompts="1"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63" t="s">
        <v>143</v>
      </c>
      <c r="B2" s="464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3" zoomScaleNormal="100" zoomScaleSheetLayoutView="100" workbookViewId="0">
      <selection activeCell="B24" sqref="B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372</v>
      </c>
      <c r="B5" s="217"/>
      <c r="C5" s="13"/>
      <c r="D5" s="13"/>
      <c r="E5" s="13"/>
      <c r="F5" s="190" t="s">
        <v>371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59" t="s">
        <v>367</v>
      </c>
      <c r="F7" s="359" t="s">
        <v>339</v>
      </c>
    </row>
    <row r="8" spans="1:6" x14ac:dyDescent="0.2">
      <c r="A8" s="238"/>
      <c r="B8" s="238"/>
      <c r="C8" s="254"/>
      <c r="D8" s="254"/>
      <c r="E8" s="254"/>
      <c r="F8" s="361"/>
    </row>
    <row r="9" spans="1:6" x14ac:dyDescent="0.2">
      <c r="A9" s="238">
        <v>3210</v>
      </c>
      <c r="B9" s="238" t="s">
        <v>1972</v>
      </c>
      <c r="C9" s="254">
        <v>-662794.80000000005</v>
      </c>
      <c r="D9" s="254">
        <v>-776012.19</v>
      </c>
      <c r="E9" s="254">
        <v>-113217.3899999999</v>
      </c>
      <c r="F9" s="361"/>
    </row>
    <row r="10" spans="1:6" x14ac:dyDescent="0.2">
      <c r="A10" s="238">
        <v>3220</v>
      </c>
      <c r="B10" s="238" t="s">
        <v>1973</v>
      </c>
      <c r="C10" s="254">
        <v>2711184.55</v>
      </c>
      <c r="D10" s="254">
        <v>1420681.65</v>
      </c>
      <c r="E10" s="254">
        <v>-1290502.8999999999</v>
      </c>
      <c r="F10" s="361"/>
    </row>
    <row r="11" spans="1:6" x14ac:dyDescent="0.2">
      <c r="A11" s="238"/>
      <c r="B11" s="238"/>
      <c r="C11" s="254"/>
      <c r="D11" s="254"/>
      <c r="E11" s="254"/>
      <c r="F11" s="361"/>
    </row>
    <row r="12" spans="1:6" x14ac:dyDescent="0.2">
      <c r="A12" s="238"/>
      <c r="B12" s="238"/>
      <c r="C12" s="254"/>
      <c r="D12" s="254"/>
      <c r="E12" s="254"/>
      <c r="F12" s="361"/>
    </row>
    <row r="13" spans="1:6" x14ac:dyDescent="0.2">
      <c r="A13" s="238"/>
      <c r="B13" s="238"/>
      <c r="C13" s="254"/>
      <c r="D13" s="254"/>
      <c r="E13" s="254"/>
      <c r="F13" s="361"/>
    </row>
    <row r="14" spans="1:6" x14ac:dyDescent="0.2">
      <c r="A14" s="238"/>
      <c r="B14" s="238"/>
      <c r="C14" s="254"/>
      <c r="D14" s="254"/>
      <c r="E14" s="254"/>
      <c r="F14" s="361"/>
    </row>
    <row r="15" spans="1:6" x14ac:dyDescent="0.2">
      <c r="A15" s="238"/>
      <c r="B15" s="238"/>
      <c r="C15" s="254"/>
      <c r="D15" s="254"/>
      <c r="E15" s="254"/>
      <c r="F15" s="361"/>
    </row>
    <row r="16" spans="1:6" x14ac:dyDescent="0.2">
      <c r="A16" s="238"/>
      <c r="B16" s="238"/>
      <c r="C16" s="254"/>
      <c r="D16" s="254"/>
      <c r="E16" s="254"/>
      <c r="F16" s="361"/>
    </row>
    <row r="17" spans="1:6" x14ac:dyDescent="0.2">
      <c r="A17" s="238"/>
      <c r="B17" s="238"/>
      <c r="C17" s="254"/>
      <c r="D17" s="254"/>
      <c r="E17" s="254"/>
      <c r="F17" s="361"/>
    </row>
    <row r="18" spans="1:6" x14ac:dyDescent="0.2">
      <c r="A18" s="238"/>
      <c r="B18" s="238"/>
      <c r="C18" s="254"/>
      <c r="D18" s="254"/>
      <c r="E18" s="254"/>
      <c r="F18" s="361"/>
    </row>
    <row r="19" spans="1:6" x14ac:dyDescent="0.2">
      <c r="A19" s="238"/>
      <c r="B19" s="238"/>
      <c r="C19" s="254"/>
      <c r="D19" s="254"/>
      <c r="E19" s="254"/>
      <c r="F19" s="361"/>
    </row>
    <row r="20" spans="1:6" x14ac:dyDescent="0.2">
      <c r="A20" s="238"/>
      <c r="B20" s="238"/>
      <c r="C20" s="254"/>
      <c r="D20" s="254"/>
      <c r="E20" s="254"/>
      <c r="F20" s="361"/>
    </row>
    <row r="21" spans="1:6" x14ac:dyDescent="0.2">
      <c r="A21" s="238"/>
      <c r="B21" s="238"/>
      <c r="C21" s="254"/>
      <c r="D21" s="254"/>
      <c r="E21" s="254"/>
      <c r="F21" s="361"/>
    </row>
    <row r="22" spans="1:6" x14ac:dyDescent="0.2">
      <c r="A22" s="238"/>
      <c r="B22" s="238"/>
      <c r="C22" s="254"/>
      <c r="D22" s="254"/>
      <c r="E22" s="254"/>
      <c r="F22" s="361"/>
    </row>
    <row r="23" spans="1:6" x14ac:dyDescent="0.2">
      <c r="A23" s="253"/>
      <c r="B23" s="253" t="s">
        <v>370</v>
      </c>
      <c r="C23" s="252">
        <f>SUM(C8:C22)</f>
        <v>2048389.7499999998</v>
      </c>
      <c r="D23" s="252">
        <f>SUM(D8:D22)</f>
        <v>644669.46</v>
      </c>
      <c r="E23" s="252">
        <f>SUM(E8:E22)</f>
        <v>-1403720.2899999998</v>
      </c>
      <c r="F23" s="253"/>
    </row>
    <row r="25" spans="1:6" x14ac:dyDescent="0.2">
      <c r="B25" s="181" t="s">
        <v>236</v>
      </c>
    </row>
    <row r="27" spans="1:6" x14ac:dyDescent="0.2">
      <c r="B27" s="184" t="s">
        <v>237</v>
      </c>
      <c r="C27" s="186" t="s">
        <v>237</v>
      </c>
    </row>
    <row r="28" spans="1:6" ht="56.25" x14ac:dyDescent="0.2">
      <c r="B28" s="192" t="s">
        <v>518</v>
      </c>
      <c r="C28" s="192" t="s">
        <v>517</v>
      </c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4" zoomScaleNormal="100" zoomScaleSheetLayoutView="100" workbookViewId="0">
      <selection activeCell="B26" sqref="B26:C2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258</v>
      </c>
      <c r="B5" s="261"/>
      <c r="C5" s="260"/>
      <c r="D5" s="260"/>
      <c r="E5" s="260"/>
      <c r="F5" s="7"/>
      <c r="G5" s="7"/>
      <c r="H5" s="259" t="s">
        <v>255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254</v>
      </c>
      <c r="G7" s="256" t="s">
        <v>253</v>
      </c>
      <c r="H7" s="255" t="s">
        <v>252</v>
      </c>
    </row>
    <row r="8" spans="1:10" x14ac:dyDescent="0.2">
      <c r="A8" s="238" t="s">
        <v>520</v>
      </c>
      <c r="B8" s="238" t="s">
        <v>521</v>
      </c>
      <c r="C8" s="254">
        <v>0.02</v>
      </c>
      <c r="D8" s="254">
        <v>0</v>
      </c>
      <c r="E8" s="254">
        <v>0</v>
      </c>
      <c r="F8" s="254">
        <v>419557.18</v>
      </c>
      <c r="G8" s="254">
        <v>0</v>
      </c>
      <c r="H8" s="254">
        <v>0</v>
      </c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257</v>
      </c>
      <c r="C14" s="252">
        <f t="shared" ref="C14:H14" si="0">SUM(C8:C13)</f>
        <v>0.02</v>
      </c>
      <c r="D14" s="252">
        <f t="shared" si="0"/>
        <v>0</v>
      </c>
      <c r="E14" s="252">
        <f t="shared" si="0"/>
        <v>0</v>
      </c>
      <c r="F14" s="252">
        <f t="shared" si="0"/>
        <v>419557.18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256</v>
      </c>
      <c r="B17" s="261"/>
      <c r="C17" s="260"/>
      <c r="D17" s="260"/>
      <c r="E17" s="260"/>
      <c r="F17" s="7"/>
      <c r="G17" s="7"/>
      <c r="H17" s="259" t="s">
        <v>255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243</v>
      </c>
      <c r="D19" s="257">
        <v>2016</v>
      </c>
      <c r="E19" s="257">
        <v>2015</v>
      </c>
      <c r="F19" s="256" t="s">
        <v>254</v>
      </c>
      <c r="G19" s="256" t="s">
        <v>253</v>
      </c>
      <c r="H19" s="255" t="s">
        <v>252</v>
      </c>
    </row>
    <row r="20" spans="1:8" x14ac:dyDescent="0.2">
      <c r="A20" s="238" t="s">
        <v>522</v>
      </c>
      <c r="B20" s="238" t="s">
        <v>4</v>
      </c>
      <c r="C20" s="254">
        <v>0</v>
      </c>
      <c r="D20" s="254">
        <v>12592</v>
      </c>
      <c r="E20" s="254">
        <v>0</v>
      </c>
      <c r="F20" s="254">
        <v>0</v>
      </c>
      <c r="G20" s="254">
        <v>0</v>
      </c>
      <c r="H20" s="254">
        <v>0</v>
      </c>
    </row>
    <row r="21" spans="1:8" x14ac:dyDescent="0.2">
      <c r="A21" s="238"/>
      <c r="B21" s="238"/>
      <c r="C21" s="254"/>
      <c r="D21" s="254"/>
      <c r="E21" s="254"/>
      <c r="F21" s="254"/>
      <c r="G21" s="254"/>
      <c r="H21" s="254"/>
    </row>
    <row r="22" spans="1:8" x14ac:dyDescent="0.2">
      <c r="A22" s="238"/>
      <c r="B22" s="238"/>
      <c r="C22" s="254"/>
      <c r="D22" s="254"/>
      <c r="E22" s="254"/>
      <c r="F22" s="254"/>
      <c r="G22" s="254"/>
      <c r="H22" s="254"/>
    </row>
    <row r="23" spans="1:8" x14ac:dyDescent="0.2">
      <c r="A23" s="238"/>
      <c r="B23" s="238"/>
      <c r="C23" s="254"/>
      <c r="D23" s="254"/>
      <c r="E23" s="254"/>
      <c r="F23" s="254"/>
      <c r="G23" s="254"/>
      <c r="H23" s="254"/>
    </row>
    <row r="24" spans="1:8" x14ac:dyDescent="0.2">
      <c r="A24" s="253"/>
      <c r="B24" s="253" t="s">
        <v>251</v>
      </c>
      <c r="C24" s="252">
        <f t="shared" ref="C24:H24" si="1">SUM(C20:C23)</f>
        <v>0</v>
      </c>
      <c r="D24" s="252">
        <f t="shared" si="1"/>
        <v>12592</v>
      </c>
      <c r="E24" s="252">
        <f t="shared" si="1"/>
        <v>0</v>
      </c>
      <c r="F24" s="252">
        <f t="shared" si="1"/>
        <v>0</v>
      </c>
      <c r="G24" s="252">
        <f t="shared" si="1"/>
        <v>0</v>
      </c>
      <c r="H24" s="252">
        <f t="shared" si="1"/>
        <v>0</v>
      </c>
    </row>
    <row r="26" spans="1:8" x14ac:dyDescent="0.2">
      <c r="B26" s="181" t="s">
        <v>236</v>
      </c>
      <c r="C26" s="186"/>
    </row>
    <row r="28" spans="1:8" x14ac:dyDescent="0.2">
      <c r="B28" s="186" t="s">
        <v>237</v>
      </c>
      <c r="C28" s="186" t="s">
        <v>237</v>
      </c>
    </row>
    <row r="29" spans="1:8" ht="56.25" x14ac:dyDescent="0.2">
      <c r="B29" s="192" t="s">
        <v>518</v>
      </c>
      <c r="C29" s="192" t="s">
        <v>517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  <ignoredErrors>
    <ignoredError sqref="A20 A8" numberStoredAsText="1"/>
    <ignoredError sqref="D14:H24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63" t="s">
        <v>143</v>
      </c>
      <c r="B2" s="464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zoomScaleSheetLayoutView="100" workbookViewId="0">
      <selection activeCell="D9" sqref="D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375</v>
      </c>
      <c r="C5" s="22"/>
      <c r="D5" s="22"/>
      <c r="E5" s="367" t="s">
        <v>374</v>
      </c>
    </row>
    <row r="6" spans="1:5" s="24" customFormat="1" x14ac:dyDescent="0.2">
      <c r="A6" s="224"/>
      <c r="B6" s="224"/>
      <c r="C6" s="366"/>
      <c r="D6" s="365"/>
      <c r="E6" s="365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/>
      <c r="B8" s="287"/>
      <c r="C8" s="254"/>
      <c r="D8" s="254"/>
      <c r="E8" s="254"/>
    </row>
    <row r="9" spans="1:5" x14ac:dyDescent="0.2">
      <c r="A9" s="287" t="s">
        <v>1974</v>
      </c>
      <c r="B9" s="287" t="s">
        <v>1975</v>
      </c>
      <c r="C9" s="254">
        <v>3000</v>
      </c>
      <c r="D9" s="254">
        <v>3000</v>
      </c>
      <c r="E9" s="254">
        <v>0</v>
      </c>
    </row>
    <row r="10" spans="1:5" x14ac:dyDescent="0.2">
      <c r="A10" s="287" t="s">
        <v>1976</v>
      </c>
      <c r="B10" s="287" t="s">
        <v>1977</v>
      </c>
      <c r="C10" s="254"/>
      <c r="D10" s="254"/>
      <c r="E10" s="254"/>
    </row>
    <row r="11" spans="1:5" x14ac:dyDescent="0.2">
      <c r="A11" s="287" t="s">
        <v>1978</v>
      </c>
      <c r="B11" s="287" t="s">
        <v>1979</v>
      </c>
      <c r="C11" s="254">
        <v>966017.49</v>
      </c>
      <c r="D11" s="254">
        <v>976552.76</v>
      </c>
      <c r="E11" s="254">
        <v>10535.270000000019</v>
      </c>
    </row>
    <row r="12" spans="1:5" x14ac:dyDescent="0.2">
      <c r="A12" s="287" t="s">
        <v>1980</v>
      </c>
      <c r="B12" s="287" t="s">
        <v>1981</v>
      </c>
      <c r="C12" s="254">
        <v>292302.53999999998</v>
      </c>
      <c r="D12" s="254">
        <v>292302.53999999998</v>
      </c>
      <c r="E12" s="254">
        <v>0</v>
      </c>
    </row>
    <row r="13" spans="1:5" x14ac:dyDescent="0.2">
      <c r="A13" s="287" t="s">
        <v>1982</v>
      </c>
      <c r="B13" s="287" t="s">
        <v>1983</v>
      </c>
      <c r="C13" s="254">
        <v>2598.6</v>
      </c>
      <c r="D13" s="254">
        <v>2598.6</v>
      </c>
      <c r="E13" s="254">
        <v>0</v>
      </c>
    </row>
    <row r="14" spans="1:5" x14ac:dyDescent="0.2">
      <c r="A14" s="364"/>
      <c r="B14" s="364"/>
      <c r="C14" s="363"/>
      <c r="D14" s="363"/>
      <c r="E14" s="363"/>
    </row>
    <row r="15" spans="1:5" s="8" customFormat="1" x14ac:dyDescent="0.2">
      <c r="A15" s="253"/>
      <c r="B15" s="253" t="s">
        <v>373</v>
      </c>
      <c r="C15" s="252">
        <f>SUM(C8:C14)</f>
        <v>1263918.6300000001</v>
      </c>
      <c r="D15" s="252">
        <f>SUM(D8:D14)</f>
        <v>1274453.9000000001</v>
      </c>
      <c r="E15" s="252">
        <f>SUM(E8:E14)</f>
        <v>10535.270000000019</v>
      </c>
    </row>
    <row r="16" spans="1:5" s="8" customFormat="1" x14ac:dyDescent="0.2">
      <c r="A16" s="349"/>
      <c r="B16" s="349"/>
      <c r="C16" s="362"/>
      <c r="D16" s="362"/>
      <c r="E16" s="362"/>
    </row>
    <row r="17" spans="2:3" x14ac:dyDescent="0.2">
      <c r="B17" s="60" t="s">
        <v>236</v>
      </c>
    </row>
    <row r="19" spans="2:3" x14ac:dyDescent="0.2">
      <c r="B19" s="60" t="s">
        <v>237</v>
      </c>
      <c r="C19" s="36" t="s">
        <v>237</v>
      </c>
    </row>
    <row r="20" spans="2:3" x14ac:dyDescent="0.2">
      <c r="B20" s="60" t="s">
        <v>518</v>
      </c>
      <c r="C20" s="36" t="s">
        <v>517</v>
      </c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63" t="s">
        <v>143</v>
      </c>
      <c r="B2" s="464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3" zoomScaleNormal="100" zoomScaleSheetLayoutView="100" workbookViewId="0">
      <selection activeCell="A74" sqref="A7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9"/>
      <c r="D1" s="381"/>
    </row>
    <row r="2" spans="1:4" s="12" customFormat="1" x14ac:dyDescent="0.2">
      <c r="A2" s="21" t="s">
        <v>0</v>
      </c>
      <c r="B2" s="21"/>
      <c r="C2" s="379"/>
      <c r="D2" s="380"/>
    </row>
    <row r="3" spans="1:4" s="12" customFormat="1" x14ac:dyDescent="0.2">
      <c r="A3" s="21"/>
      <c r="B3" s="21"/>
      <c r="C3" s="379"/>
      <c r="D3" s="380"/>
    </row>
    <row r="4" spans="1:4" s="12" customFormat="1" x14ac:dyDescent="0.2">
      <c r="C4" s="379"/>
      <c r="D4" s="380"/>
    </row>
    <row r="5" spans="1:4" s="12" customFormat="1" ht="11.25" customHeight="1" x14ac:dyDescent="0.2">
      <c r="A5" s="483" t="s">
        <v>380</v>
      </c>
      <c r="B5" s="484"/>
      <c r="C5" s="379"/>
      <c r="D5" s="378" t="s">
        <v>378</v>
      </c>
    </row>
    <row r="6" spans="1:4" x14ac:dyDescent="0.2">
      <c r="A6" s="377"/>
      <c r="B6" s="377"/>
      <c r="C6" s="376"/>
      <c r="D6" s="375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377</v>
      </c>
    </row>
    <row r="8" spans="1:4" x14ac:dyDescent="0.2">
      <c r="A8" s="373"/>
      <c r="B8" s="374"/>
      <c r="C8" s="372"/>
      <c r="D8" s="371"/>
    </row>
    <row r="9" spans="1:4" x14ac:dyDescent="0.2">
      <c r="A9" s="373"/>
      <c r="B9" s="374"/>
      <c r="C9" s="372"/>
      <c r="D9" s="371"/>
    </row>
    <row r="10" spans="1:4" x14ac:dyDescent="0.2">
      <c r="A10" s="373"/>
      <c r="B10" s="374"/>
      <c r="C10" s="372"/>
      <c r="D10" s="371"/>
    </row>
    <row r="11" spans="1:4" x14ac:dyDescent="0.2">
      <c r="A11" s="373"/>
      <c r="B11" s="374"/>
      <c r="C11" s="372"/>
      <c r="D11" s="371"/>
    </row>
    <row r="12" spans="1:4" x14ac:dyDescent="0.2">
      <c r="A12" s="373"/>
      <c r="B12" s="374"/>
      <c r="C12" s="372"/>
      <c r="D12" s="371"/>
    </row>
    <row r="13" spans="1:4" x14ac:dyDescent="0.2">
      <c r="A13" s="373"/>
      <c r="B13" s="374"/>
      <c r="C13" s="372"/>
      <c r="D13" s="371"/>
    </row>
    <row r="14" spans="1:4" x14ac:dyDescent="0.2">
      <c r="A14" s="373"/>
      <c r="B14" s="374"/>
      <c r="C14" s="372"/>
      <c r="D14" s="371"/>
    </row>
    <row r="15" spans="1:4" x14ac:dyDescent="0.2">
      <c r="A15" s="373"/>
      <c r="B15" s="374"/>
      <c r="C15" s="372"/>
      <c r="D15" s="371"/>
    </row>
    <row r="16" spans="1:4" x14ac:dyDescent="0.2">
      <c r="A16" s="373"/>
      <c r="B16" s="373"/>
      <c r="C16" s="372"/>
      <c r="D16" s="371"/>
    </row>
    <row r="17" spans="1:4" x14ac:dyDescent="0.2">
      <c r="A17" s="373"/>
      <c r="B17" s="374"/>
      <c r="C17" s="372"/>
      <c r="D17" s="371"/>
    </row>
    <row r="18" spans="1:4" x14ac:dyDescent="0.2">
      <c r="A18" s="373"/>
      <c r="B18" s="374"/>
      <c r="C18" s="372"/>
      <c r="D18" s="371"/>
    </row>
    <row r="19" spans="1:4" x14ac:dyDescent="0.2">
      <c r="A19" s="373"/>
      <c r="B19" s="374"/>
      <c r="C19" s="372"/>
      <c r="D19" s="371"/>
    </row>
    <row r="20" spans="1:4" x14ac:dyDescent="0.2">
      <c r="A20" s="373"/>
      <c r="B20" s="374"/>
      <c r="C20" s="372"/>
      <c r="D20" s="371"/>
    </row>
    <row r="21" spans="1:4" x14ac:dyDescent="0.2">
      <c r="A21" s="373"/>
      <c r="B21" s="374"/>
      <c r="C21" s="372"/>
      <c r="D21" s="371"/>
    </row>
    <row r="22" spans="1:4" x14ac:dyDescent="0.2">
      <c r="A22" s="373"/>
      <c r="B22" s="374"/>
      <c r="C22" s="372"/>
      <c r="D22" s="371"/>
    </row>
    <row r="23" spans="1:4" x14ac:dyDescent="0.2">
      <c r="A23" s="373"/>
      <c r="B23" s="374"/>
      <c r="C23" s="372"/>
      <c r="D23" s="371"/>
    </row>
    <row r="24" spans="1:4" x14ac:dyDescent="0.2">
      <c r="A24" s="373"/>
      <c r="B24" s="374"/>
      <c r="C24" s="372"/>
      <c r="D24" s="371"/>
    </row>
    <row r="25" spans="1:4" x14ac:dyDescent="0.2">
      <c r="A25" s="373"/>
      <c r="B25" s="374"/>
      <c r="C25" s="372"/>
      <c r="D25" s="371"/>
    </row>
    <row r="26" spans="1:4" x14ac:dyDescent="0.2">
      <c r="A26" s="373"/>
      <c r="B26" s="374"/>
      <c r="C26" s="372"/>
      <c r="D26" s="371"/>
    </row>
    <row r="27" spans="1:4" x14ac:dyDescent="0.2">
      <c r="A27" s="373"/>
      <c r="B27" s="374"/>
      <c r="C27" s="372"/>
      <c r="D27" s="371"/>
    </row>
    <row r="28" spans="1:4" x14ac:dyDescent="0.2">
      <c r="A28" s="373"/>
      <c r="B28" s="374"/>
      <c r="C28" s="372"/>
      <c r="D28" s="371"/>
    </row>
    <row r="29" spans="1:4" x14ac:dyDescent="0.2">
      <c r="A29" s="373"/>
      <c r="B29" s="374"/>
      <c r="C29" s="372"/>
      <c r="D29" s="371"/>
    </row>
    <row r="30" spans="1:4" x14ac:dyDescent="0.2">
      <c r="A30" s="373"/>
      <c r="B30" s="374"/>
      <c r="C30" s="372"/>
      <c r="D30" s="371"/>
    </row>
    <row r="31" spans="1:4" x14ac:dyDescent="0.2">
      <c r="A31" s="373"/>
      <c r="B31" s="373"/>
      <c r="C31" s="372"/>
      <c r="D31" s="371"/>
    </row>
    <row r="32" spans="1:4" x14ac:dyDescent="0.2">
      <c r="A32" s="370"/>
      <c r="B32" s="370" t="s">
        <v>318</v>
      </c>
      <c r="C32" s="369">
        <f>SUM(C8:C31)</f>
        <v>0</v>
      </c>
      <c r="D32" s="368">
        <v>0</v>
      </c>
    </row>
    <row r="35" spans="1:4" x14ac:dyDescent="0.2">
      <c r="A35" s="483" t="s">
        <v>379</v>
      </c>
      <c r="B35" s="484"/>
      <c r="C35" s="379"/>
      <c r="D35" s="378" t="s">
        <v>378</v>
      </c>
    </row>
    <row r="36" spans="1:4" x14ac:dyDescent="0.2">
      <c r="A36" s="377"/>
      <c r="B36" s="377"/>
      <c r="C36" s="376"/>
      <c r="D36" s="375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377</v>
      </c>
    </row>
    <row r="38" spans="1:4" x14ac:dyDescent="0.2">
      <c r="A38" s="373"/>
      <c r="B38" s="374"/>
      <c r="C38" s="372"/>
      <c r="D38" s="371"/>
    </row>
    <row r="39" spans="1:4" x14ac:dyDescent="0.2">
      <c r="A39" s="373"/>
      <c r="B39" s="374"/>
      <c r="C39" s="372"/>
      <c r="D39" s="371"/>
    </row>
    <row r="40" spans="1:4" x14ac:dyDescent="0.2">
      <c r="A40" s="373"/>
      <c r="B40" s="374"/>
      <c r="C40" s="372"/>
      <c r="D40" s="371"/>
    </row>
    <row r="41" spans="1:4" x14ac:dyDescent="0.2">
      <c r="A41" s="373"/>
      <c r="B41" s="374"/>
      <c r="C41" s="372"/>
      <c r="D41" s="371"/>
    </row>
    <row r="42" spans="1:4" x14ac:dyDescent="0.2">
      <c r="A42" s="373"/>
      <c r="B42" s="374"/>
      <c r="C42" s="372"/>
      <c r="D42" s="371"/>
    </row>
    <row r="43" spans="1:4" x14ac:dyDescent="0.2">
      <c r="A43" s="373"/>
      <c r="B43" s="374"/>
      <c r="C43" s="372"/>
      <c r="D43" s="371"/>
    </row>
    <row r="44" spans="1:4" x14ac:dyDescent="0.2">
      <c r="A44" s="373"/>
      <c r="B44" s="374"/>
      <c r="C44" s="372"/>
      <c r="D44" s="371"/>
    </row>
    <row r="45" spans="1:4" x14ac:dyDescent="0.2">
      <c r="A45" s="373"/>
      <c r="B45" s="374"/>
      <c r="C45" s="372"/>
      <c r="D45" s="371"/>
    </row>
    <row r="46" spans="1:4" x14ac:dyDescent="0.2">
      <c r="A46" s="373"/>
      <c r="B46" s="373"/>
      <c r="C46" s="372"/>
      <c r="D46" s="371"/>
    </row>
    <row r="47" spans="1:4" x14ac:dyDescent="0.2">
      <c r="A47" s="373"/>
      <c r="B47" s="374"/>
      <c r="C47" s="372"/>
      <c r="D47" s="371"/>
    </row>
    <row r="48" spans="1:4" x14ac:dyDescent="0.2">
      <c r="A48" s="373"/>
      <c r="B48" s="374"/>
      <c r="C48" s="372"/>
      <c r="D48" s="371"/>
    </row>
    <row r="49" spans="1:4" x14ac:dyDescent="0.2">
      <c r="A49" s="373"/>
      <c r="B49" s="374"/>
      <c r="C49" s="372"/>
      <c r="D49" s="371"/>
    </row>
    <row r="50" spans="1:4" x14ac:dyDescent="0.2">
      <c r="A50" s="373"/>
      <c r="B50" s="374"/>
      <c r="C50" s="372"/>
      <c r="D50" s="371"/>
    </row>
    <row r="51" spans="1:4" x14ac:dyDescent="0.2">
      <c r="A51" s="373"/>
      <c r="B51" s="374"/>
      <c r="C51" s="372"/>
      <c r="D51" s="371"/>
    </row>
    <row r="52" spans="1:4" x14ac:dyDescent="0.2">
      <c r="A52" s="373"/>
      <c r="B52" s="374"/>
      <c r="C52" s="372"/>
      <c r="D52" s="371"/>
    </row>
    <row r="53" spans="1:4" x14ac:dyDescent="0.2">
      <c r="A53" s="373"/>
      <c r="B53" s="374"/>
      <c r="C53" s="372"/>
      <c r="D53" s="371"/>
    </row>
    <row r="54" spans="1:4" x14ac:dyDescent="0.2">
      <c r="A54" s="373"/>
      <c r="B54" s="374"/>
      <c r="C54" s="372"/>
      <c r="D54" s="371"/>
    </row>
    <row r="55" spans="1:4" x14ac:dyDescent="0.2">
      <c r="A55" s="373"/>
      <c r="B55" s="374"/>
      <c r="C55" s="372"/>
      <c r="D55" s="371"/>
    </row>
    <row r="56" spans="1:4" x14ac:dyDescent="0.2">
      <c r="A56" s="373"/>
      <c r="B56" s="374"/>
      <c r="C56" s="372"/>
      <c r="D56" s="371"/>
    </row>
    <row r="57" spans="1:4" x14ac:dyDescent="0.2">
      <c r="A57" s="373"/>
      <c r="B57" s="374"/>
      <c r="C57" s="372"/>
      <c r="D57" s="371"/>
    </row>
    <row r="58" spans="1:4" x14ac:dyDescent="0.2">
      <c r="A58" s="373"/>
      <c r="B58" s="374"/>
      <c r="C58" s="372"/>
      <c r="D58" s="371"/>
    </row>
    <row r="59" spans="1:4" x14ac:dyDescent="0.2">
      <c r="A59" s="373"/>
      <c r="B59" s="374"/>
      <c r="C59" s="372"/>
      <c r="D59" s="371"/>
    </row>
    <row r="60" spans="1:4" x14ac:dyDescent="0.2">
      <c r="A60" s="373"/>
      <c r="B60" s="374"/>
      <c r="C60" s="372"/>
      <c r="D60" s="371"/>
    </row>
    <row r="61" spans="1:4" x14ac:dyDescent="0.2">
      <c r="A61" s="373"/>
      <c r="B61" s="373"/>
      <c r="C61" s="372"/>
      <c r="D61" s="371"/>
    </row>
    <row r="62" spans="1:4" x14ac:dyDescent="0.2">
      <c r="A62" s="370"/>
      <c r="B62" s="370" t="s">
        <v>376</v>
      </c>
      <c r="C62" s="369">
        <f>SUM(C38:C61)</f>
        <v>0</v>
      </c>
      <c r="D62" s="368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63" t="s">
        <v>143</v>
      </c>
      <c r="B2" s="464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65" t="s">
        <v>213</v>
      </c>
      <c r="B6" s="475"/>
      <c r="C6" s="475"/>
      <c r="D6" s="476"/>
    </row>
    <row r="7" spans="1:4" ht="27.95" customHeight="1" thickBot="1" x14ac:dyDescent="0.25">
      <c r="A7" s="485" t="s">
        <v>214</v>
      </c>
      <c r="B7" s="486"/>
      <c r="C7" s="486"/>
      <c r="D7" s="487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Normal="100" zoomScaleSheetLayoutView="100" workbookViewId="0">
      <pane ySplit="8" topLeftCell="A39" activePane="bottomLeft" state="frozen"/>
      <selection pane="bottomLeft" activeCell="D43" sqref="D43"/>
    </sheetView>
  </sheetViews>
  <sheetFormatPr baseColWidth="10" defaultRowHeight="11.25" x14ac:dyDescent="0.2"/>
  <cols>
    <col min="1" max="1" width="11.7109375" style="60" customWidth="1"/>
    <col min="2" max="2" width="50.42578125" style="60" customWidth="1"/>
    <col min="3" max="3" width="17.5703125" style="36" customWidth="1"/>
    <col min="4" max="4" width="18.4257812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9"/>
    </row>
    <row r="2" spans="1:4" s="12" customFormat="1" x14ac:dyDescent="0.2">
      <c r="A2" s="21" t="s">
        <v>0</v>
      </c>
      <c r="B2" s="21"/>
      <c r="C2" s="379"/>
    </row>
    <row r="3" spans="1:4" s="12" customFormat="1" x14ac:dyDescent="0.2">
      <c r="A3" s="21"/>
      <c r="B3" s="21"/>
      <c r="C3" s="379"/>
    </row>
    <row r="4" spans="1:4" s="12" customFormat="1" x14ac:dyDescent="0.2">
      <c r="A4" s="21"/>
      <c r="B4" s="21"/>
      <c r="C4" s="379"/>
    </row>
    <row r="5" spans="1:4" s="12" customFormat="1" x14ac:dyDescent="0.2">
      <c r="C5" s="379"/>
    </row>
    <row r="6" spans="1:4" s="12" customFormat="1" ht="11.25" customHeight="1" x14ac:dyDescent="0.2">
      <c r="A6" s="483" t="s">
        <v>227</v>
      </c>
      <c r="B6" s="484"/>
      <c r="C6" s="379"/>
      <c r="D6" s="395" t="s">
        <v>414</v>
      </c>
    </row>
    <row r="7" spans="1:4" x14ac:dyDescent="0.2">
      <c r="A7" s="377"/>
      <c r="B7" s="377"/>
      <c r="C7" s="376"/>
    </row>
    <row r="8" spans="1:4" ht="15" customHeight="1" x14ac:dyDescent="0.2">
      <c r="A8" s="228" t="s">
        <v>45</v>
      </c>
      <c r="B8" s="394" t="s">
        <v>46</v>
      </c>
      <c r="C8" s="293" t="s">
        <v>47</v>
      </c>
      <c r="D8" s="293" t="s">
        <v>48</v>
      </c>
    </row>
    <row r="9" spans="1:4" x14ac:dyDescent="0.2">
      <c r="A9" s="391">
        <v>5500</v>
      </c>
      <c r="B9" s="393" t="s">
        <v>413</v>
      </c>
      <c r="C9" s="387"/>
      <c r="D9" s="386">
        <v>1354076.34</v>
      </c>
    </row>
    <row r="10" spans="1:4" ht="22.5" x14ac:dyDescent="0.2">
      <c r="A10" s="389">
        <v>5510</v>
      </c>
      <c r="B10" s="392" t="s">
        <v>412</v>
      </c>
      <c r="C10" s="387"/>
      <c r="D10" s="386"/>
    </row>
    <row r="11" spans="1:4" x14ac:dyDescent="0.2">
      <c r="A11" s="389">
        <v>5511</v>
      </c>
      <c r="B11" s="392" t="s">
        <v>411</v>
      </c>
      <c r="C11" s="387"/>
      <c r="D11" s="386"/>
    </row>
    <row r="12" spans="1:4" x14ac:dyDescent="0.2">
      <c r="A12" s="389">
        <v>5512</v>
      </c>
      <c r="B12" s="392" t="s">
        <v>410</v>
      </c>
      <c r="C12" s="387"/>
      <c r="D12" s="386"/>
    </row>
    <row r="13" spans="1:4" x14ac:dyDescent="0.2">
      <c r="A13" s="389">
        <v>5513</v>
      </c>
      <c r="B13" s="392" t="s">
        <v>409</v>
      </c>
      <c r="C13" s="387">
        <v>0</v>
      </c>
      <c r="D13" s="386">
        <v>667634.66</v>
      </c>
    </row>
    <row r="14" spans="1:4" x14ac:dyDescent="0.2">
      <c r="A14" s="389">
        <v>5514</v>
      </c>
      <c r="B14" s="392" t="s">
        <v>408</v>
      </c>
      <c r="C14" s="387"/>
      <c r="D14" s="386"/>
    </row>
    <row r="15" spans="1:4" x14ac:dyDescent="0.2">
      <c r="A15" s="389">
        <v>5515</v>
      </c>
      <c r="B15" s="392" t="s">
        <v>407</v>
      </c>
      <c r="C15" s="387">
        <v>0</v>
      </c>
      <c r="D15" s="386">
        <v>686441.68</v>
      </c>
    </row>
    <row r="16" spans="1:4" x14ac:dyDescent="0.2">
      <c r="A16" s="389">
        <v>5516</v>
      </c>
      <c r="B16" s="392" t="s">
        <v>406</v>
      </c>
      <c r="C16" s="387"/>
      <c r="D16" s="386"/>
    </row>
    <row r="17" spans="1:4" x14ac:dyDescent="0.2">
      <c r="A17" s="389">
        <v>5517</v>
      </c>
      <c r="B17" s="392" t="s">
        <v>405</v>
      </c>
      <c r="C17" s="387"/>
      <c r="D17" s="386"/>
    </row>
    <row r="18" spans="1:4" x14ac:dyDescent="0.2">
      <c r="A18" s="389">
        <v>5518</v>
      </c>
      <c r="B18" s="392" t="s">
        <v>404</v>
      </c>
      <c r="C18" s="387"/>
      <c r="D18" s="386"/>
    </row>
    <row r="19" spans="1:4" x14ac:dyDescent="0.2">
      <c r="A19" s="389">
        <v>5520</v>
      </c>
      <c r="B19" s="392" t="s">
        <v>403</v>
      </c>
      <c r="C19" s="387"/>
      <c r="D19" s="386"/>
    </row>
    <row r="20" spans="1:4" x14ac:dyDescent="0.2">
      <c r="A20" s="389">
        <v>5521</v>
      </c>
      <c r="B20" s="392" t="s">
        <v>402</v>
      </c>
      <c r="C20" s="387"/>
      <c r="D20" s="386"/>
    </row>
    <row r="21" spans="1:4" x14ac:dyDescent="0.2">
      <c r="A21" s="389">
        <v>5522</v>
      </c>
      <c r="B21" s="392" t="s">
        <v>401</v>
      </c>
      <c r="C21" s="387"/>
      <c r="D21" s="386"/>
    </row>
    <row r="22" spans="1:4" x14ac:dyDescent="0.2">
      <c r="A22" s="389">
        <v>5530</v>
      </c>
      <c r="B22" s="392" t="s">
        <v>400</v>
      </c>
      <c r="C22" s="387"/>
      <c r="D22" s="386"/>
    </row>
    <row r="23" spans="1:4" x14ac:dyDescent="0.2">
      <c r="A23" s="389">
        <v>5531</v>
      </c>
      <c r="B23" s="392" t="s">
        <v>399</v>
      </c>
      <c r="C23" s="387"/>
      <c r="D23" s="386"/>
    </row>
    <row r="24" spans="1:4" x14ac:dyDescent="0.2">
      <c r="A24" s="389">
        <v>5532</v>
      </c>
      <c r="B24" s="392" t="s">
        <v>398</v>
      </c>
      <c r="C24" s="387"/>
      <c r="D24" s="386"/>
    </row>
    <row r="25" spans="1:4" x14ac:dyDescent="0.2">
      <c r="A25" s="389">
        <v>5533</v>
      </c>
      <c r="B25" s="392" t="s">
        <v>397</v>
      </c>
      <c r="C25" s="387"/>
      <c r="D25" s="386"/>
    </row>
    <row r="26" spans="1:4" ht="22.5" x14ac:dyDescent="0.2">
      <c r="A26" s="389">
        <v>5534</v>
      </c>
      <c r="B26" s="392" t="s">
        <v>396</v>
      </c>
      <c r="C26" s="387"/>
      <c r="D26" s="386"/>
    </row>
    <row r="27" spans="1:4" x14ac:dyDescent="0.2">
      <c r="A27" s="389">
        <v>5535</v>
      </c>
      <c r="B27" s="392" t="s">
        <v>395</v>
      </c>
      <c r="C27" s="387"/>
      <c r="D27" s="386"/>
    </row>
    <row r="28" spans="1:4" ht="22.5" x14ac:dyDescent="0.2">
      <c r="A28" s="389">
        <v>5540</v>
      </c>
      <c r="B28" s="392" t="s">
        <v>394</v>
      </c>
      <c r="C28" s="387"/>
      <c r="D28" s="386"/>
    </row>
    <row r="29" spans="1:4" ht="22.5" x14ac:dyDescent="0.2">
      <c r="A29" s="389">
        <v>5541</v>
      </c>
      <c r="B29" s="392" t="s">
        <v>394</v>
      </c>
      <c r="C29" s="387"/>
      <c r="D29" s="386"/>
    </row>
    <row r="30" spans="1:4" x14ac:dyDescent="0.2">
      <c r="A30" s="389">
        <v>5550</v>
      </c>
      <c r="B30" s="388" t="s">
        <v>393</v>
      </c>
      <c r="C30" s="387"/>
      <c r="D30" s="386"/>
    </row>
    <row r="31" spans="1:4" x14ac:dyDescent="0.2">
      <c r="A31" s="389">
        <v>5551</v>
      </c>
      <c r="B31" s="388" t="s">
        <v>393</v>
      </c>
      <c r="C31" s="387"/>
      <c r="D31" s="386"/>
    </row>
    <row r="32" spans="1:4" x14ac:dyDescent="0.2">
      <c r="A32" s="389">
        <v>5590</v>
      </c>
      <c r="B32" s="388" t="s">
        <v>392</v>
      </c>
      <c r="C32" s="387"/>
      <c r="D32" s="386"/>
    </row>
    <row r="33" spans="1:4" x14ac:dyDescent="0.2">
      <c r="A33" s="389">
        <v>5591</v>
      </c>
      <c r="B33" s="388" t="s">
        <v>391</v>
      </c>
      <c r="C33" s="387"/>
      <c r="D33" s="386"/>
    </row>
    <row r="34" spans="1:4" x14ac:dyDescent="0.2">
      <c r="A34" s="389">
        <v>5592</v>
      </c>
      <c r="B34" s="388" t="s">
        <v>390</v>
      </c>
      <c r="C34" s="387"/>
      <c r="D34" s="386"/>
    </row>
    <row r="35" spans="1:4" x14ac:dyDescent="0.2">
      <c r="A35" s="389">
        <v>5593</v>
      </c>
      <c r="B35" s="388" t="s">
        <v>389</v>
      </c>
      <c r="C35" s="387"/>
      <c r="D35" s="386"/>
    </row>
    <row r="36" spans="1:4" x14ac:dyDescent="0.2">
      <c r="A36" s="389">
        <v>5594</v>
      </c>
      <c r="B36" s="388" t="s">
        <v>388</v>
      </c>
      <c r="C36" s="387"/>
      <c r="D36" s="386"/>
    </row>
    <row r="37" spans="1:4" x14ac:dyDescent="0.2">
      <c r="A37" s="389">
        <v>5595</v>
      </c>
      <c r="B37" s="388" t="s">
        <v>387</v>
      </c>
      <c r="C37" s="387"/>
      <c r="D37" s="386"/>
    </row>
    <row r="38" spans="1:4" x14ac:dyDescent="0.2">
      <c r="A38" s="389">
        <v>5596</v>
      </c>
      <c r="B38" s="388" t="s">
        <v>386</v>
      </c>
      <c r="C38" s="387"/>
      <c r="D38" s="386"/>
    </row>
    <row r="39" spans="1:4" x14ac:dyDescent="0.2">
      <c r="A39" s="389">
        <v>5597</v>
      </c>
      <c r="B39" s="388" t="s">
        <v>385</v>
      </c>
      <c r="C39" s="387"/>
      <c r="D39" s="386"/>
    </row>
    <row r="40" spans="1:4" x14ac:dyDescent="0.2">
      <c r="A40" s="389">
        <v>5599</v>
      </c>
      <c r="B40" s="388" t="s">
        <v>384</v>
      </c>
      <c r="C40" s="387"/>
      <c r="D40" s="386"/>
    </row>
    <row r="41" spans="1:4" x14ac:dyDescent="0.2">
      <c r="A41" s="391">
        <v>5600</v>
      </c>
      <c r="B41" s="390" t="s">
        <v>383</v>
      </c>
      <c r="C41" s="387"/>
      <c r="D41" s="386"/>
    </row>
    <row r="42" spans="1:4" x14ac:dyDescent="0.2">
      <c r="A42" s="389">
        <v>5610</v>
      </c>
      <c r="B42" s="388" t="s">
        <v>382</v>
      </c>
      <c r="C42" s="387"/>
      <c r="D42" s="386"/>
    </row>
    <row r="43" spans="1:4" x14ac:dyDescent="0.2">
      <c r="A43" s="385">
        <v>5611</v>
      </c>
      <c r="B43" s="384" t="s">
        <v>381</v>
      </c>
      <c r="C43" s="383"/>
      <c r="D43" s="382"/>
    </row>
    <row r="46" spans="1:4" x14ac:dyDescent="0.2">
      <c r="A46" s="181" t="s">
        <v>1984</v>
      </c>
      <c r="C46" s="7"/>
      <c r="D46" s="63"/>
    </row>
    <row r="47" spans="1:4" x14ac:dyDescent="0.2">
      <c r="A47" s="60" t="s">
        <v>1985</v>
      </c>
      <c r="B47" s="89"/>
      <c r="C47" s="7"/>
      <c r="D47" s="63"/>
    </row>
    <row r="48" spans="1:4" x14ac:dyDescent="0.2">
      <c r="B48" s="184" t="s">
        <v>237</v>
      </c>
      <c r="C48" s="186" t="s">
        <v>237</v>
      </c>
      <c r="D48" s="7"/>
    </row>
    <row r="49" spans="2:4" ht="56.25" x14ac:dyDescent="0.2">
      <c r="B49" s="192" t="s">
        <v>518</v>
      </c>
      <c r="C49" s="192" t="s">
        <v>517</v>
      </c>
      <c r="D49" s="7"/>
    </row>
  </sheetData>
  <mergeCells count="1">
    <mergeCell ref="A6:B6"/>
  </mergeCells>
  <dataValidations disablePrompts="1"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6" sqref="A26"/>
    </sheetView>
  </sheetViews>
  <sheetFormatPr baseColWidth="10" defaultRowHeight="11.25" x14ac:dyDescent="0.2"/>
  <cols>
    <col min="1" max="1" width="16.140625" style="89" customWidth="1"/>
    <col min="2" max="2" width="40.5703125" style="89" customWidth="1"/>
    <col min="3" max="3" width="32.855468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135</v>
      </c>
      <c r="B5" s="414"/>
      <c r="C5" s="413" t="s">
        <v>141</v>
      </c>
    </row>
    <row r="6" spans="1:3" x14ac:dyDescent="0.2">
      <c r="A6" s="412"/>
      <c r="B6" s="412"/>
      <c r="C6" s="411"/>
    </row>
    <row r="7" spans="1:3" ht="15" customHeight="1" x14ac:dyDescent="0.2">
      <c r="A7" s="228" t="s">
        <v>45</v>
      </c>
      <c r="B7" s="410" t="s">
        <v>46</v>
      </c>
      <c r="C7" s="394" t="s">
        <v>266</v>
      </c>
    </row>
    <row r="8" spans="1:3" x14ac:dyDescent="0.2">
      <c r="A8" s="407">
        <v>900001</v>
      </c>
      <c r="B8" s="409" t="s">
        <v>428</v>
      </c>
      <c r="C8" s="405">
        <f>+'[2]FORMATO PRESUPUESTO VS EJERCIDO'!$BB$13</f>
        <v>10915162.199999999</v>
      </c>
    </row>
    <row r="9" spans="1:3" x14ac:dyDescent="0.2">
      <c r="A9" s="407">
        <v>900002</v>
      </c>
      <c r="B9" s="406" t="s">
        <v>427</v>
      </c>
      <c r="C9" s="405">
        <f>SUM(C10:C14)</f>
        <v>0</v>
      </c>
    </row>
    <row r="10" spans="1:3" x14ac:dyDescent="0.2">
      <c r="A10" s="408">
        <v>4320</v>
      </c>
      <c r="B10" s="402" t="s">
        <v>426</v>
      </c>
      <c r="C10" s="399"/>
    </row>
    <row r="11" spans="1:3" ht="22.5" x14ac:dyDescent="0.2">
      <c r="A11" s="408">
        <v>4330</v>
      </c>
      <c r="B11" s="402" t="s">
        <v>425</v>
      </c>
      <c r="C11" s="399"/>
    </row>
    <row r="12" spans="1:3" x14ac:dyDescent="0.2">
      <c r="A12" s="408">
        <v>4340</v>
      </c>
      <c r="B12" s="402" t="s">
        <v>424</v>
      </c>
      <c r="C12" s="399"/>
    </row>
    <row r="13" spans="1:3" x14ac:dyDescent="0.2">
      <c r="A13" s="408">
        <v>4399</v>
      </c>
      <c r="B13" s="402" t="s">
        <v>423</v>
      </c>
      <c r="C13" s="399"/>
    </row>
    <row r="14" spans="1:3" x14ac:dyDescent="0.2">
      <c r="A14" s="401">
        <v>4400</v>
      </c>
      <c r="B14" s="402" t="s">
        <v>422</v>
      </c>
      <c r="C14" s="399">
        <v>0</v>
      </c>
    </row>
    <row r="15" spans="1:3" ht="22.5" x14ac:dyDescent="0.2">
      <c r="A15" s="407">
        <v>900003</v>
      </c>
      <c r="B15" s="406" t="s">
        <v>421</v>
      </c>
      <c r="C15" s="405">
        <f>SUM(C16:C19)</f>
        <v>0</v>
      </c>
    </row>
    <row r="16" spans="1:3" x14ac:dyDescent="0.2">
      <c r="A16" s="404">
        <v>52</v>
      </c>
      <c r="B16" s="402" t="s">
        <v>420</v>
      </c>
      <c r="C16" s="399"/>
    </row>
    <row r="17" spans="1:4" x14ac:dyDescent="0.2">
      <c r="A17" s="404">
        <v>62</v>
      </c>
      <c r="B17" s="402" t="s">
        <v>419</v>
      </c>
      <c r="C17" s="399"/>
    </row>
    <row r="18" spans="1:4" x14ac:dyDescent="0.2">
      <c r="A18" s="403" t="s">
        <v>418</v>
      </c>
      <c r="B18" s="402" t="s">
        <v>417</v>
      </c>
      <c r="C18" s="399"/>
    </row>
    <row r="19" spans="1:4" x14ac:dyDescent="0.2">
      <c r="A19" s="401">
        <v>4500</v>
      </c>
      <c r="B19" s="400" t="s">
        <v>416</v>
      </c>
      <c r="C19" s="399"/>
    </row>
    <row r="20" spans="1:4" x14ac:dyDescent="0.2">
      <c r="A20" s="398">
        <v>900004</v>
      </c>
      <c r="B20" s="397" t="s">
        <v>415</v>
      </c>
      <c r="C20" s="396">
        <f>+C8+C9-C15</f>
        <v>10915162.199999999</v>
      </c>
    </row>
    <row r="22" spans="1:4" x14ac:dyDescent="0.2">
      <c r="C22" s="7"/>
    </row>
    <row r="24" spans="1:4" x14ac:dyDescent="0.2">
      <c r="A24" s="181" t="s">
        <v>1986</v>
      </c>
      <c r="C24" s="7"/>
      <c r="D24" s="63"/>
    </row>
    <row r="25" spans="1:4" x14ac:dyDescent="0.2">
      <c r="A25" s="89" t="s">
        <v>1987</v>
      </c>
      <c r="C25" s="7"/>
      <c r="D25" s="63"/>
    </row>
    <row r="26" spans="1:4" x14ac:dyDescent="0.2">
      <c r="B26" s="184" t="s">
        <v>237</v>
      </c>
      <c r="C26" s="186" t="s">
        <v>237</v>
      </c>
      <c r="D26" s="7"/>
    </row>
    <row r="27" spans="1:4" ht="33.75" x14ac:dyDescent="0.2">
      <c r="B27" s="192" t="s">
        <v>518</v>
      </c>
      <c r="C27" s="192" t="s">
        <v>517</v>
      </c>
      <c r="D27" s="7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63" t="s">
        <v>143</v>
      </c>
      <c r="B2" s="464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8" t="s">
        <v>216</v>
      </c>
      <c r="B7" s="489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3" zoomScale="90" zoomScaleNormal="90" workbookViewId="0">
      <selection activeCell="E28" sqref="E28"/>
    </sheetView>
  </sheetViews>
  <sheetFormatPr baseColWidth="10" defaultRowHeight="11.25" x14ac:dyDescent="0.2"/>
  <cols>
    <col min="1" max="1" width="14.7109375" style="89" customWidth="1"/>
    <col min="2" max="2" width="50.7109375" style="89" customWidth="1"/>
    <col min="3" max="3" width="20.85546875" style="7" bestFit="1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136</v>
      </c>
      <c r="B5" s="414"/>
      <c r="C5" s="426" t="s">
        <v>142</v>
      </c>
    </row>
    <row r="6" spans="1:3" ht="11.25" customHeight="1" x14ac:dyDescent="0.2">
      <c r="A6" s="412"/>
      <c r="B6" s="411"/>
      <c r="C6" s="425"/>
    </row>
    <row r="7" spans="1:3" ht="15" customHeight="1" x14ac:dyDescent="0.2">
      <c r="A7" s="228" t="s">
        <v>45</v>
      </c>
      <c r="B7" s="410" t="s">
        <v>46</v>
      </c>
      <c r="C7" s="394" t="s">
        <v>266</v>
      </c>
    </row>
    <row r="8" spans="1:3" x14ac:dyDescent="0.2">
      <c r="A8" s="424">
        <v>900001</v>
      </c>
      <c r="B8" s="423" t="s">
        <v>451</v>
      </c>
      <c r="C8" s="422">
        <v>10344190.599999998</v>
      </c>
    </row>
    <row r="9" spans="1:3" x14ac:dyDescent="0.2">
      <c r="A9" s="424">
        <v>900002</v>
      </c>
      <c r="B9" s="423" t="s">
        <v>450</v>
      </c>
      <c r="C9" s="422">
        <v>87907.25</v>
      </c>
    </row>
    <row r="10" spans="1:3" x14ac:dyDescent="0.2">
      <c r="A10" s="408">
        <v>5100</v>
      </c>
      <c r="B10" s="421" t="s">
        <v>449</v>
      </c>
      <c r="C10" s="419"/>
    </row>
    <row r="11" spans="1:3" x14ac:dyDescent="0.2">
      <c r="A11" s="408">
        <v>5200</v>
      </c>
      <c r="B11" s="421" t="s">
        <v>448</v>
      </c>
      <c r="C11" s="419"/>
    </row>
    <row r="12" spans="1:3" x14ac:dyDescent="0.2">
      <c r="A12" s="408">
        <v>5300</v>
      </c>
      <c r="B12" s="421" t="s">
        <v>447</v>
      </c>
      <c r="C12" s="419"/>
    </row>
    <row r="13" spans="1:3" x14ac:dyDescent="0.2">
      <c r="A13" s="408">
        <v>5400</v>
      </c>
      <c r="B13" s="421" t="s">
        <v>446</v>
      </c>
      <c r="C13" s="419"/>
    </row>
    <row r="14" spans="1:3" x14ac:dyDescent="0.2">
      <c r="A14" s="408">
        <v>5500</v>
      </c>
      <c r="B14" s="421" t="s">
        <v>445</v>
      </c>
      <c r="C14" s="419"/>
    </row>
    <row r="15" spans="1:3" x14ac:dyDescent="0.2">
      <c r="A15" s="408">
        <v>5600</v>
      </c>
      <c r="B15" s="421" t="s">
        <v>444</v>
      </c>
      <c r="C15" s="419"/>
    </row>
    <row r="16" spans="1:3" x14ac:dyDescent="0.2">
      <c r="A16" s="408">
        <v>5700</v>
      </c>
      <c r="B16" s="421" t="s">
        <v>443</v>
      </c>
      <c r="C16" s="419"/>
    </row>
    <row r="17" spans="1:3" x14ac:dyDescent="0.2">
      <c r="A17" s="408" t="s">
        <v>442</v>
      </c>
      <c r="B17" s="421" t="s">
        <v>441</v>
      </c>
      <c r="C17" s="419"/>
    </row>
    <row r="18" spans="1:3" x14ac:dyDescent="0.2">
      <c r="A18" s="408">
        <v>5900</v>
      </c>
      <c r="B18" s="421" t="s">
        <v>440</v>
      </c>
      <c r="C18" s="419"/>
    </row>
    <row r="19" spans="1:3" x14ac:dyDescent="0.2">
      <c r="A19" s="404">
        <v>6200</v>
      </c>
      <c r="B19" s="421" t="s">
        <v>439</v>
      </c>
      <c r="C19" s="419"/>
    </row>
    <row r="20" spans="1:3" x14ac:dyDescent="0.2">
      <c r="A20" s="404">
        <v>7200</v>
      </c>
      <c r="B20" s="421" t="s">
        <v>438</v>
      </c>
      <c r="C20" s="419"/>
    </row>
    <row r="21" spans="1:3" x14ac:dyDescent="0.2">
      <c r="A21" s="404">
        <v>7300</v>
      </c>
      <c r="B21" s="421" t="s">
        <v>437</v>
      </c>
      <c r="C21" s="419"/>
    </row>
    <row r="22" spans="1:3" x14ac:dyDescent="0.2">
      <c r="A22" s="404">
        <v>7500</v>
      </c>
      <c r="B22" s="421" t="s">
        <v>436</v>
      </c>
      <c r="C22" s="419"/>
    </row>
    <row r="23" spans="1:3" x14ac:dyDescent="0.2">
      <c r="A23" s="404">
        <v>7900</v>
      </c>
      <c r="B23" s="421" t="s">
        <v>435</v>
      </c>
      <c r="C23" s="419"/>
    </row>
    <row r="24" spans="1:3" x14ac:dyDescent="0.2">
      <c r="A24" s="404">
        <v>9100</v>
      </c>
      <c r="B24" s="421" t="s">
        <v>434</v>
      </c>
      <c r="C24" s="419"/>
    </row>
    <row r="25" spans="1:3" x14ac:dyDescent="0.2">
      <c r="A25" s="404">
        <v>9900</v>
      </c>
      <c r="B25" s="421" t="s">
        <v>433</v>
      </c>
      <c r="C25" s="419"/>
    </row>
    <row r="26" spans="1:3" x14ac:dyDescent="0.2">
      <c r="A26" s="404">
        <v>7400</v>
      </c>
      <c r="B26" s="420" t="s">
        <v>432</v>
      </c>
      <c r="C26" s="419">
        <v>87907.25</v>
      </c>
    </row>
    <row r="27" spans="1:3" x14ac:dyDescent="0.2">
      <c r="A27" s="424">
        <v>900003</v>
      </c>
      <c r="B27" s="423" t="s">
        <v>431</v>
      </c>
      <c r="C27" s="422">
        <v>1434890.6400000001</v>
      </c>
    </row>
    <row r="28" spans="1:3" ht="22.5" x14ac:dyDescent="0.2">
      <c r="A28" s="408">
        <v>5510</v>
      </c>
      <c r="B28" s="421" t="s">
        <v>412</v>
      </c>
      <c r="C28" s="419">
        <v>1354076.34</v>
      </c>
    </row>
    <row r="29" spans="1:3" x14ac:dyDescent="0.2">
      <c r="A29" s="408">
        <v>5520</v>
      </c>
      <c r="B29" s="421" t="s">
        <v>403</v>
      </c>
      <c r="C29" s="419">
        <v>80814.3</v>
      </c>
    </row>
    <row r="30" spans="1:3" x14ac:dyDescent="0.2">
      <c r="A30" s="408">
        <v>5530</v>
      </c>
      <c r="B30" s="421" t="s">
        <v>400</v>
      </c>
      <c r="C30" s="419"/>
    </row>
    <row r="31" spans="1:3" ht="22.5" x14ac:dyDescent="0.2">
      <c r="A31" s="408">
        <v>5540</v>
      </c>
      <c r="B31" s="421" t="s">
        <v>394</v>
      </c>
      <c r="C31" s="419"/>
    </row>
    <row r="32" spans="1:3" x14ac:dyDescent="0.2">
      <c r="A32" s="408">
        <v>5550</v>
      </c>
      <c r="B32" s="421" t="s">
        <v>393</v>
      </c>
      <c r="C32" s="419"/>
    </row>
    <row r="33" spans="1:3" x14ac:dyDescent="0.2">
      <c r="A33" s="408">
        <v>5590</v>
      </c>
      <c r="B33" s="421" t="s">
        <v>392</v>
      </c>
      <c r="C33" s="419"/>
    </row>
    <row r="34" spans="1:3" x14ac:dyDescent="0.2">
      <c r="A34" s="408">
        <v>5600</v>
      </c>
      <c r="B34" s="420" t="s">
        <v>430</v>
      </c>
      <c r="C34" s="419"/>
    </row>
    <row r="35" spans="1:3" x14ac:dyDescent="0.2">
      <c r="A35" s="418">
        <v>900004</v>
      </c>
      <c r="B35" s="417" t="s">
        <v>429</v>
      </c>
      <c r="C35" s="416">
        <v>11691173.989999998</v>
      </c>
    </row>
    <row r="37" spans="1:3" x14ac:dyDescent="0.2">
      <c r="A37" s="181" t="s">
        <v>1989</v>
      </c>
    </row>
    <row r="38" spans="1:3" x14ac:dyDescent="0.2">
      <c r="A38" s="89" t="s">
        <v>1990</v>
      </c>
      <c r="B38" s="7"/>
    </row>
    <row r="39" spans="1:3" x14ac:dyDescent="0.2">
      <c r="B39" s="7"/>
    </row>
    <row r="40" spans="1:3" x14ac:dyDescent="0.2">
      <c r="A40" s="184" t="s">
        <v>1993</v>
      </c>
      <c r="C40" s="186" t="s">
        <v>1988</v>
      </c>
    </row>
    <row r="41" spans="1:3" ht="67.5" x14ac:dyDescent="0.2">
      <c r="A41" s="192" t="s">
        <v>518</v>
      </c>
      <c r="C41" s="192" t="s">
        <v>517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63" t="s">
        <v>143</v>
      </c>
      <c r="B2" s="464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8" t="s">
        <v>221</v>
      </c>
      <c r="B7" s="489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63" t="s">
        <v>143</v>
      </c>
      <c r="B2" s="464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zoomScaleNormal="100" zoomScaleSheetLayoutView="100" workbookViewId="0">
      <selection activeCell="C19" sqref="C19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85546875" style="89" bestFit="1" customWidth="1"/>
    <col min="4" max="4" width="17.140625" style="89" bestFit="1" customWidth="1"/>
    <col min="5" max="5" width="10.8554687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2" t="s">
        <v>40</v>
      </c>
    </row>
    <row r="3" spans="1:8" x14ac:dyDescent="0.2">
      <c r="A3" s="3"/>
    </row>
    <row r="4" spans="1:8" s="39" customFormat="1" ht="12.75" x14ac:dyDescent="0.2">
      <c r="A4" s="451" t="s">
        <v>76</v>
      </c>
    </row>
    <row r="5" spans="1:8" s="39" customFormat="1" ht="35.1" customHeight="1" x14ac:dyDescent="0.2">
      <c r="A5" s="491" t="s">
        <v>77</v>
      </c>
      <c r="B5" s="491"/>
      <c r="C5" s="491"/>
      <c r="D5" s="491"/>
      <c r="E5" s="491"/>
      <c r="F5" s="491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0" t="s">
        <v>79</v>
      </c>
      <c r="B9" s="41"/>
      <c r="C9" s="41"/>
      <c r="D9" s="41"/>
    </row>
    <row r="10" spans="1:8" s="39" customFormat="1" ht="12.75" x14ac:dyDescent="0.2">
      <c r="A10" s="450"/>
      <c r="B10" s="41"/>
      <c r="C10" s="41"/>
      <c r="D10" s="41"/>
    </row>
    <row r="11" spans="1:8" s="39" customFormat="1" ht="12.75" x14ac:dyDescent="0.2">
      <c r="A11" s="439">
        <v>7000</v>
      </c>
      <c r="B11" s="438" t="s">
        <v>516</v>
      </c>
      <c r="C11" s="41"/>
      <c r="D11" s="41"/>
    </row>
    <row r="12" spans="1:8" s="39" customFormat="1" ht="12.75" x14ac:dyDescent="0.2">
      <c r="A12" s="439"/>
      <c r="B12" s="438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4">
        <v>7100</v>
      </c>
      <c r="B14" s="449" t="s">
        <v>515</v>
      </c>
      <c r="C14" s="446"/>
      <c r="D14" s="446"/>
      <c r="E14" s="441"/>
    </row>
    <row r="15" spans="1:8" s="39" customFormat="1" x14ac:dyDescent="0.2">
      <c r="A15" s="430">
        <v>7110</v>
      </c>
      <c r="B15" s="447" t="s">
        <v>514</v>
      </c>
      <c r="C15" s="446"/>
      <c r="D15" s="446"/>
      <c r="E15" s="441"/>
    </row>
    <row r="16" spans="1:8" s="39" customFormat="1" x14ac:dyDescent="0.2">
      <c r="A16" s="430">
        <v>7120</v>
      </c>
      <c r="B16" s="447" t="s">
        <v>513</v>
      </c>
      <c r="C16" s="446"/>
      <c r="D16" s="446"/>
      <c r="E16" s="441"/>
    </row>
    <row r="17" spans="1:5" s="39" customFormat="1" x14ac:dyDescent="0.2">
      <c r="A17" s="430">
        <v>7130</v>
      </c>
      <c r="B17" s="447" t="s">
        <v>512</v>
      </c>
      <c r="C17" s="446"/>
      <c r="D17" s="446"/>
      <c r="E17" s="441"/>
    </row>
    <row r="18" spans="1:5" s="39" customFormat="1" ht="22.5" x14ac:dyDescent="0.2">
      <c r="A18" s="430">
        <v>7140</v>
      </c>
      <c r="B18" s="447" t="s">
        <v>511</v>
      </c>
      <c r="C18" s="446"/>
      <c r="D18" s="446"/>
      <c r="E18" s="441"/>
    </row>
    <row r="19" spans="1:5" s="39" customFormat="1" ht="22.5" x14ac:dyDescent="0.2">
      <c r="A19" s="430">
        <v>7150</v>
      </c>
      <c r="B19" s="447" t="s">
        <v>510</v>
      </c>
      <c r="C19" s="446"/>
      <c r="D19" s="446"/>
      <c r="E19" s="441"/>
    </row>
    <row r="20" spans="1:5" s="39" customFormat="1" x14ac:dyDescent="0.2">
      <c r="A20" s="430">
        <v>7160</v>
      </c>
      <c r="B20" s="447" t="s">
        <v>509</v>
      </c>
      <c r="C20" s="446"/>
      <c r="D20" s="446"/>
      <c r="E20" s="441"/>
    </row>
    <row r="21" spans="1:5" s="39" customFormat="1" x14ac:dyDescent="0.2">
      <c r="A21" s="444">
        <v>7200</v>
      </c>
      <c r="B21" s="449" t="s">
        <v>508</v>
      </c>
      <c r="C21" s="446"/>
      <c r="D21" s="446"/>
      <c r="E21" s="441"/>
    </row>
    <row r="22" spans="1:5" s="39" customFormat="1" ht="22.5" x14ac:dyDescent="0.2">
      <c r="A22" s="430">
        <v>7210</v>
      </c>
      <c r="B22" s="447" t="s">
        <v>507</v>
      </c>
      <c r="C22" s="446"/>
      <c r="D22" s="446"/>
      <c r="E22" s="441"/>
    </row>
    <row r="23" spans="1:5" s="39" customFormat="1" ht="22.5" x14ac:dyDescent="0.2">
      <c r="A23" s="430">
        <v>7220</v>
      </c>
      <c r="B23" s="447" t="s">
        <v>506</v>
      </c>
      <c r="C23" s="446"/>
      <c r="D23" s="446"/>
      <c r="E23" s="441"/>
    </row>
    <row r="24" spans="1:5" s="39" customFormat="1" ht="12.95" customHeight="1" x14ac:dyDescent="0.2">
      <c r="A24" s="430">
        <v>7230</v>
      </c>
      <c r="B24" s="445" t="s">
        <v>505</v>
      </c>
      <c r="C24" s="441"/>
      <c r="D24" s="441"/>
      <c r="E24" s="441"/>
    </row>
    <row r="25" spans="1:5" s="39" customFormat="1" ht="22.5" x14ac:dyDescent="0.2">
      <c r="A25" s="430">
        <v>7240</v>
      </c>
      <c r="B25" s="445" t="s">
        <v>504</v>
      </c>
      <c r="C25" s="441"/>
      <c r="D25" s="441"/>
      <c r="E25" s="441"/>
    </row>
    <row r="26" spans="1:5" s="39" customFormat="1" ht="22.5" x14ac:dyDescent="0.2">
      <c r="A26" s="430">
        <v>7250</v>
      </c>
      <c r="B26" s="445" t="s">
        <v>503</v>
      </c>
      <c r="C26" s="441"/>
      <c r="D26" s="441"/>
      <c r="E26" s="441"/>
    </row>
    <row r="27" spans="1:5" s="39" customFormat="1" ht="22.5" x14ac:dyDescent="0.2">
      <c r="A27" s="430">
        <v>7260</v>
      </c>
      <c r="B27" s="445" t="s">
        <v>502</v>
      </c>
      <c r="C27" s="441"/>
      <c r="D27" s="441"/>
      <c r="E27" s="441"/>
    </row>
    <row r="28" spans="1:5" s="39" customFormat="1" x14ac:dyDescent="0.2">
      <c r="A28" s="444">
        <v>7300</v>
      </c>
      <c r="B28" s="448" t="s">
        <v>501</v>
      </c>
      <c r="C28" s="441"/>
      <c r="D28" s="441"/>
      <c r="E28" s="441"/>
    </row>
    <row r="29" spans="1:5" s="39" customFormat="1" x14ac:dyDescent="0.2">
      <c r="A29" s="430">
        <v>7310</v>
      </c>
      <c r="B29" s="445" t="s">
        <v>500</v>
      </c>
      <c r="C29" s="441"/>
      <c r="D29" s="441"/>
      <c r="E29" s="441"/>
    </row>
    <row r="30" spans="1:5" s="39" customFormat="1" x14ac:dyDescent="0.2">
      <c r="A30" s="430">
        <v>7320</v>
      </c>
      <c r="B30" s="445" t="s">
        <v>499</v>
      </c>
      <c r="C30" s="441"/>
      <c r="D30" s="441"/>
      <c r="E30" s="441"/>
    </row>
    <row r="31" spans="1:5" s="39" customFormat="1" x14ac:dyDescent="0.2">
      <c r="A31" s="430">
        <v>7330</v>
      </c>
      <c r="B31" s="445" t="s">
        <v>498</v>
      </c>
      <c r="C31" s="441"/>
      <c r="D31" s="441"/>
      <c r="E31" s="441"/>
    </row>
    <row r="32" spans="1:5" s="39" customFormat="1" x14ac:dyDescent="0.2">
      <c r="A32" s="430">
        <v>7340</v>
      </c>
      <c r="B32" s="445" t="s">
        <v>497</v>
      </c>
      <c r="C32" s="441"/>
      <c r="D32" s="441"/>
      <c r="E32" s="441"/>
    </row>
    <row r="33" spans="1:5" s="39" customFormat="1" x14ac:dyDescent="0.2">
      <c r="A33" s="430">
        <v>7350</v>
      </c>
      <c r="B33" s="445" t="s">
        <v>496</v>
      </c>
      <c r="C33" s="441"/>
      <c r="D33" s="441"/>
      <c r="E33" s="441"/>
    </row>
    <row r="34" spans="1:5" s="39" customFormat="1" x14ac:dyDescent="0.2">
      <c r="A34" s="430">
        <v>7360</v>
      </c>
      <c r="B34" s="445" t="s">
        <v>495</v>
      </c>
      <c r="C34" s="441"/>
      <c r="D34" s="441"/>
      <c r="E34" s="441"/>
    </row>
    <row r="35" spans="1:5" s="39" customFormat="1" x14ac:dyDescent="0.2">
      <c r="A35" s="444">
        <v>7400</v>
      </c>
      <c r="B35" s="448" t="s">
        <v>494</v>
      </c>
      <c r="C35" s="441"/>
      <c r="D35" s="441"/>
      <c r="E35" s="441"/>
    </row>
    <row r="36" spans="1:5" s="39" customFormat="1" x14ac:dyDescent="0.2">
      <c r="A36" s="430">
        <v>7410</v>
      </c>
      <c r="B36" s="445" t="s">
        <v>493</v>
      </c>
      <c r="C36" s="441"/>
      <c r="D36" s="441"/>
      <c r="E36" s="441"/>
    </row>
    <row r="37" spans="1:5" s="39" customFormat="1" x14ac:dyDescent="0.2">
      <c r="A37" s="430">
        <v>7420</v>
      </c>
      <c r="B37" s="445" t="s">
        <v>492</v>
      </c>
      <c r="C37" s="441"/>
      <c r="D37" s="441"/>
      <c r="E37" s="441"/>
    </row>
    <row r="38" spans="1:5" s="39" customFormat="1" ht="22.5" x14ac:dyDescent="0.2">
      <c r="A38" s="444">
        <v>7500</v>
      </c>
      <c r="B38" s="448" t="s">
        <v>491</v>
      </c>
      <c r="C38" s="441"/>
      <c r="D38" s="441"/>
      <c r="E38" s="441"/>
    </row>
    <row r="39" spans="1:5" s="39" customFormat="1" ht="22.5" x14ac:dyDescent="0.2">
      <c r="A39" s="430">
        <v>7510</v>
      </c>
      <c r="B39" s="445" t="s">
        <v>490</v>
      </c>
      <c r="C39" s="441"/>
      <c r="D39" s="441"/>
      <c r="E39" s="441"/>
    </row>
    <row r="40" spans="1:5" s="39" customFormat="1" ht="22.5" x14ac:dyDescent="0.2">
      <c r="A40" s="430">
        <v>7520</v>
      </c>
      <c r="B40" s="445" t="s">
        <v>489</v>
      </c>
      <c r="C40" s="441"/>
      <c r="D40" s="441"/>
      <c r="E40" s="441"/>
    </row>
    <row r="41" spans="1:5" s="39" customFormat="1" x14ac:dyDescent="0.2">
      <c r="A41" s="444">
        <v>7600</v>
      </c>
      <c r="B41" s="448" t="s">
        <v>488</v>
      </c>
      <c r="C41" s="441"/>
      <c r="D41" s="441"/>
      <c r="E41" s="441"/>
    </row>
    <row r="42" spans="1:5" s="39" customFormat="1" x14ac:dyDescent="0.2">
      <c r="A42" s="430">
        <v>7610</v>
      </c>
      <c r="B42" s="447" t="s">
        <v>487</v>
      </c>
      <c r="C42" s="446"/>
      <c r="D42" s="446"/>
      <c r="E42" s="441"/>
    </row>
    <row r="43" spans="1:5" s="39" customFormat="1" x14ac:dyDescent="0.2">
      <c r="A43" s="430">
        <v>7620</v>
      </c>
      <c r="B43" s="447" t="s">
        <v>486</v>
      </c>
      <c r="C43" s="446"/>
      <c r="D43" s="446"/>
      <c r="E43" s="441"/>
    </row>
    <row r="44" spans="1:5" s="39" customFormat="1" x14ac:dyDescent="0.2">
      <c r="A44" s="430">
        <v>7630</v>
      </c>
      <c r="B44" s="447" t="s">
        <v>485</v>
      </c>
      <c r="C44" s="446"/>
      <c r="D44" s="446"/>
      <c r="E44" s="441"/>
    </row>
    <row r="45" spans="1:5" s="39" customFormat="1" x14ac:dyDescent="0.2">
      <c r="A45" s="430">
        <v>7640</v>
      </c>
      <c r="B45" s="445" t="s">
        <v>484</v>
      </c>
      <c r="C45" s="441"/>
      <c r="D45" s="441"/>
      <c r="E45" s="441"/>
    </row>
    <row r="46" spans="1:5" s="39" customFormat="1" x14ac:dyDescent="0.2">
      <c r="A46" s="430"/>
      <c r="B46" s="445"/>
      <c r="C46" s="441"/>
      <c r="D46" s="441"/>
      <c r="E46" s="441"/>
    </row>
    <row r="47" spans="1:5" s="39" customFormat="1" x14ac:dyDescent="0.2">
      <c r="A47" s="444" t="s">
        <v>483</v>
      </c>
      <c r="B47" s="443" t="s">
        <v>482</v>
      </c>
      <c r="C47" s="441"/>
      <c r="D47" s="441"/>
      <c r="E47" s="441"/>
    </row>
    <row r="48" spans="1:5" s="39" customFormat="1" x14ac:dyDescent="0.2">
      <c r="A48" s="430" t="s">
        <v>481</v>
      </c>
      <c r="B48" s="442" t="s">
        <v>480</v>
      </c>
      <c r="C48" s="441"/>
      <c r="D48" s="441"/>
      <c r="E48" s="441"/>
    </row>
    <row r="49" spans="1:8" s="39" customFormat="1" x14ac:dyDescent="0.2">
      <c r="A49" s="430" t="s">
        <v>479</v>
      </c>
      <c r="B49" s="442" t="s">
        <v>478</v>
      </c>
      <c r="C49" s="441"/>
      <c r="D49" s="441"/>
      <c r="E49" s="441"/>
    </row>
    <row r="50" spans="1:8" s="39" customFormat="1" x14ac:dyDescent="0.2">
      <c r="A50" s="430" t="s">
        <v>477</v>
      </c>
      <c r="B50" s="442" t="s">
        <v>476</v>
      </c>
      <c r="C50" s="441"/>
      <c r="D50" s="441"/>
      <c r="E50" s="441"/>
    </row>
    <row r="51" spans="1:8" s="39" customFormat="1" x14ac:dyDescent="0.2">
      <c r="A51" s="430" t="s">
        <v>475</v>
      </c>
      <c r="B51" s="442" t="s">
        <v>474</v>
      </c>
      <c r="C51" s="441"/>
      <c r="D51" s="441"/>
      <c r="E51" s="441"/>
    </row>
    <row r="52" spans="1:8" s="39" customFormat="1" x14ac:dyDescent="0.2">
      <c r="A52" s="430" t="s">
        <v>473</v>
      </c>
      <c r="B52" s="442" t="s">
        <v>472</v>
      </c>
      <c r="C52" s="441"/>
      <c r="D52" s="441"/>
      <c r="E52" s="441"/>
    </row>
    <row r="53" spans="1:8" s="39" customFormat="1" x14ac:dyDescent="0.2">
      <c r="A53" s="430" t="s">
        <v>471</v>
      </c>
      <c r="B53" s="442" t="s">
        <v>470</v>
      </c>
      <c r="C53" s="441"/>
      <c r="D53" s="441"/>
      <c r="E53" s="441"/>
    </row>
    <row r="54" spans="1:8" s="39" customFormat="1" ht="12" x14ac:dyDescent="0.2">
      <c r="A54" s="427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0" t="s">
        <v>468</v>
      </c>
      <c r="B56" s="58"/>
    </row>
    <row r="57" spans="1:8" s="39" customFormat="1" ht="12.75" x14ac:dyDescent="0.2">
      <c r="A57" s="440"/>
    </row>
    <row r="58" spans="1:8" s="39" customFormat="1" ht="12.75" x14ac:dyDescent="0.2">
      <c r="A58" s="439">
        <v>8000</v>
      </c>
      <c r="B58" s="438" t="s">
        <v>467</v>
      </c>
    </row>
    <row r="59" spans="1:8" s="39" customFormat="1" x14ac:dyDescent="0.2">
      <c r="B59" s="490" t="s">
        <v>93</v>
      </c>
      <c r="C59" s="490"/>
      <c r="D59" s="490"/>
      <c r="E59" s="490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7">
        <v>8100</v>
      </c>
      <c r="B61" s="434" t="s">
        <v>466</v>
      </c>
      <c r="C61" s="457"/>
      <c r="D61" s="458"/>
      <c r="E61" s="458"/>
      <c r="H61" s="43"/>
    </row>
    <row r="62" spans="1:8" s="39" customFormat="1" x14ac:dyDescent="0.2">
      <c r="A62" s="436">
        <v>8110</v>
      </c>
      <c r="B62" s="47" t="s">
        <v>465</v>
      </c>
      <c r="C62" s="457">
        <v>5926225.9200000009</v>
      </c>
      <c r="D62" s="458">
        <v>8311215.1999999993</v>
      </c>
      <c r="E62" s="458">
        <v>2384989.2799999984</v>
      </c>
      <c r="F62" s="43"/>
      <c r="H62" s="43"/>
    </row>
    <row r="63" spans="1:8" s="39" customFormat="1" x14ac:dyDescent="0.2">
      <c r="A63" s="436">
        <v>8120</v>
      </c>
      <c r="B63" s="47" t="s">
        <v>464</v>
      </c>
      <c r="C63" s="457">
        <v>-1122.1399999987334</v>
      </c>
      <c r="D63" s="458">
        <v>1054838.7999999989</v>
      </c>
      <c r="E63" s="458">
        <v>1055960.9399999976</v>
      </c>
      <c r="F63" s="43"/>
      <c r="H63" s="43"/>
    </row>
    <row r="64" spans="1:8" s="39" customFormat="1" x14ac:dyDescent="0.2">
      <c r="A64" s="433">
        <v>8130</v>
      </c>
      <c r="B64" s="47" t="s">
        <v>463</v>
      </c>
      <c r="C64" s="457">
        <v>9060966.9500000011</v>
      </c>
      <c r="D64" s="458">
        <v>10927761.799999999</v>
      </c>
      <c r="E64" s="458">
        <v>1866794.8499999978</v>
      </c>
      <c r="F64" s="43"/>
      <c r="H64" s="43"/>
    </row>
    <row r="65" spans="1:8" s="39" customFormat="1" x14ac:dyDescent="0.2">
      <c r="A65" s="433">
        <v>8140</v>
      </c>
      <c r="B65" s="47" t="s">
        <v>462</v>
      </c>
      <c r="C65" s="457">
        <v>9062089.0899999999</v>
      </c>
      <c r="D65" s="458">
        <v>9872923</v>
      </c>
      <c r="E65" s="458">
        <v>810833.91000000015</v>
      </c>
      <c r="F65" s="43"/>
      <c r="H65" s="43"/>
    </row>
    <row r="66" spans="1:8" s="39" customFormat="1" x14ac:dyDescent="0.2">
      <c r="A66" s="433">
        <v>8150</v>
      </c>
      <c r="B66" s="47" t="s">
        <v>461</v>
      </c>
      <c r="C66" s="457">
        <v>9062089.0899999999</v>
      </c>
      <c r="D66" s="458">
        <v>10915161.799999999</v>
      </c>
      <c r="E66" s="458">
        <v>1853072.709999999</v>
      </c>
      <c r="F66" s="43"/>
      <c r="H66" s="43"/>
    </row>
    <row r="67" spans="1:8" s="39" customFormat="1" x14ac:dyDescent="0.2">
      <c r="A67" s="435">
        <v>8200</v>
      </c>
      <c r="B67" s="434" t="s">
        <v>460</v>
      </c>
      <c r="C67" s="457"/>
      <c r="D67" s="458"/>
      <c r="E67" s="458">
        <v>0</v>
      </c>
      <c r="F67" s="43"/>
      <c r="G67" s="43"/>
      <c r="H67" s="43"/>
    </row>
    <row r="68" spans="1:8" s="39" customFormat="1" x14ac:dyDescent="0.2">
      <c r="A68" s="433">
        <v>8210</v>
      </c>
      <c r="B68" s="47" t="s">
        <v>459</v>
      </c>
      <c r="C68" s="457">
        <v>5926225.9200000009</v>
      </c>
      <c r="D68" s="458">
        <v>8311215.1999363974</v>
      </c>
      <c r="E68" s="458">
        <v>2384989.2799363965</v>
      </c>
      <c r="F68" s="43"/>
      <c r="G68" s="43"/>
      <c r="H68" s="43"/>
    </row>
    <row r="69" spans="1:8" s="39" customFormat="1" x14ac:dyDescent="0.2">
      <c r="A69" s="433">
        <v>8220</v>
      </c>
      <c r="B69" s="47" t="s">
        <v>458</v>
      </c>
      <c r="C69" s="457">
        <v>668586.05000000075</v>
      </c>
      <c r="D69" s="458">
        <v>583571.20281699114</v>
      </c>
      <c r="E69" s="458">
        <v>-85014.84718300961</v>
      </c>
      <c r="F69" s="43"/>
      <c r="G69" s="43"/>
      <c r="H69" s="43"/>
    </row>
    <row r="70" spans="1:8" s="39" customFormat="1" x14ac:dyDescent="0.2">
      <c r="A70" s="433">
        <v>8230</v>
      </c>
      <c r="B70" s="47" t="s">
        <v>457</v>
      </c>
      <c r="C70" s="457">
        <v>9060966.9500000011</v>
      </c>
      <c r="D70" s="458">
        <v>10927761.802816993</v>
      </c>
      <c r="E70" s="458">
        <v>1866794.8528169915</v>
      </c>
      <c r="F70" s="43"/>
      <c r="G70" s="43"/>
      <c r="H70" s="43"/>
    </row>
    <row r="71" spans="1:8" s="39" customFormat="1" x14ac:dyDescent="0.2">
      <c r="A71" s="433">
        <v>8240</v>
      </c>
      <c r="B71" s="47" t="s">
        <v>456</v>
      </c>
      <c r="C71" s="457">
        <v>8392380.9000000004</v>
      </c>
      <c r="D71" s="458">
        <v>10337097.649999999</v>
      </c>
      <c r="E71" s="458">
        <v>1944716.7499999981</v>
      </c>
      <c r="F71" s="43"/>
      <c r="G71" s="43"/>
      <c r="H71" s="43"/>
    </row>
    <row r="72" spans="1:8" s="39" customFormat="1" x14ac:dyDescent="0.2">
      <c r="A72" s="432">
        <v>8250</v>
      </c>
      <c r="B72" s="49" t="s">
        <v>455</v>
      </c>
      <c r="C72" s="459">
        <v>8392380.9000000004</v>
      </c>
      <c r="D72" s="460">
        <v>10337097.649999999</v>
      </c>
      <c r="E72" s="460">
        <v>1944716.7499999981</v>
      </c>
      <c r="F72" s="43"/>
      <c r="G72" s="43"/>
      <c r="H72" s="43"/>
    </row>
    <row r="73" spans="1:8" s="39" customFormat="1" x14ac:dyDescent="0.2">
      <c r="A73" s="431">
        <v>8260</v>
      </c>
      <c r="B73" s="51" t="s">
        <v>454</v>
      </c>
      <c r="C73" s="458">
        <v>8392380.9000000004</v>
      </c>
      <c r="D73" s="458">
        <v>10344190.600000001</v>
      </c>
      <c r="E73" s="458">
        <v>1951809.7000000011</v>
      </c>
      <c r="F73" s="43"/>
      <c r="G73" s="43"/>
      <c r="H73" s="43"/>
    </row>
    <row r="74" spans="1:8" s="39" customFormat="1" x14ac:dyDescent="0.2">
      <c r="A74" s="430">
        <v>8270</v>
      </c>
      <c r="B74" s="429" t="s">
        <v>453</v>
      </c>
      <c r="C74" s="428">
        <v>8392380.9000000004</v>
      </c>
      <c r="D74" s="428">
        <v>10344190.600000001</v>
      </c>
      <c r="E74" s="428">
        <v>1951809.7000000011</v>
      </c>
      <c r="F74" s="43"/>
      <c r="G74" s="43"/>
      <c r="H74" s="43"/>
    </row>
    <row r="75" spans="1:8" ht="12" x14ac:dyDescent="0.2">
      <c r="A75" s="427" t="s">
        <v>452</v>
      </c>
    </row>
    <row r="78" spans="1:8" x14ac:dyDescent="0.2">
      <c r="B78" s="89" t="s">
        <v>236</v>
      </c>
    </row>
    <row r="80" spans="1:8" x14ac:dyDescent="0.2">
      <c r="B80" s="89" t="s">
        <v>237</v>
      </c>
      <c r="C80" s="89" t="s">
        <v>237</v>
      </c>
    </row>
    <row r="81" spans="2:3" ht="45" x14ac:dyDescent="0.2">
      <c r="B81" s="453" t="s">
        <v>1991</v>
      </c>
      <c r="C81" s="453" t="s">
        <v>1992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B35" sqref="B35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91" t="s">
        <v>77</v>
      </c>
      <c r="B5" s="491"/>
      <c r="C5" s="491"/>
      <c r="D5" s="491"/>
      <c r="E5" s="491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92" t="s">
        <v>81</v>
      </c>
      <c r="C10" s="492"/>
      <c r="D10" s="492"/>
      <c r="E10" s="492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92" t="s">
        <v>85</v>
      </c>
      <c r="C12" s="492"/>
      <c r="D12" s="492"/>
      <c r="E12" s="492"/>
    </row>
    <row r="13" spans="1:8" s="39" customFormat="1" ht="26.1" customHeight="1" x14ac:dyDescent="0.2">
      <c r="A13" s="57" t="s">
        <v>86</v>
      </c>
      <c r="B13" s="492" t="s">
        <v>87</v>
      </c>
      <c r="C13" s="492"/>
      <c r="D13" s="492"/>
      <c r="E13" s="492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90" t="s">
        <v>93</v>
      </c>
      <c r="C22" s="490"/>
      <c r="D22" s="490"/>
      <c r="E22" s="490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opLeftCell="A88" zoomScale="90" zoomScaleNormal="90" zoomScaleSheetLayoutView="100" workbookViewId="0">
      <selection activeCell="C111" sqref="C11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284</v>
      </c>
      <c r="B5" s="230"/>
      <c r="E5" s="268"/>
      <c r="F5" s="268"/>
      <c r="I5" s="270" t="s">
        <v>267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266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  <c r="I7" s="227" t="s">
        <v>260</v>
      </c>
    </row>
    <row r="8" spans="1:10" x14ac:dyDescent="0.2">
      <c r="A8" s="237"/>
      <c r="B8" s="276"/>
      <c r="C8" s="222"/>
      <c r="D8" s="274"/>
      <c r="E8" s="274"/>
      <c r="F8" s="274"/>
      <c r="G8" s="273"/>
      <c r="H8" s="264"/>
      <c r="I8" s="272"/>
    </row>
    <row r="9" spans="1:10" x14ac:dyDescent="0.2">
      <c r="A9" s="237"/>
      <c r="B9" s="276"/>
      <c r="C9" s="222"/>
      <c r="D9" s="274"/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283</v>
      </c>
      <c r="C15" s="252">
        <f>SUM(C8:C14)</f>
        <v>0</v>
      </c>
      <c r="D15" s="252">
        <f>SUM(D8:D14)</f>
        <v>0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282</v>
      </c>
      <c r="B18" s="230"/>
      <c r="E18" s="268"/>
      <c r="F18" s="268"/>
      <c r="I18" s="270" t="s">
        <v>267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266</v>
      </c>
      <c r="D20" s="267" t="s">
        <v>265</v>
      </c>
      <c r="E20" s="267" t="s">
        <v>264</v>
      </c>
      <c r="F20" s="267" t="s">
        <v>263</v>
      </c>
      <c r="G20" s="266" t="s">
        <v>262</v>
      </c>
      <c r="H20" s="227" t="s">
        <v>261</v>
      </c>
      <c r="I20" s="227" t="s">
        <v>260</v>
      </c>
    </row>
    <row r="21" spans="1:9" x14ac:dyDescent="0.2">
      <c r="A21" s="223"/>
      <c r="B21" s="223"/>
      <c r="C21" s="222"/>
      <c r="D21" s="265"/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281</v>
      </c>
      <c r="C25" s="244">
        <f>SUM(C21:C24)</f>
        <v>0</v>
      </c>
      <c r="D25" s="244">
        <f>SUM(D21:D24)</f>
        <v>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280</v>
      </c>
      <c r="B28" s="230"/>
      <c r="E28" s="268"/>
      <c r="F28" s="268"/>
      <c r="I28" s="270" t="s">
        <v>267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266</v>
      </c>
      <c r="D30" s="267" t="s">
        <v>265</v>
      </c>
      <c r="E30" s="267" t="s">
        <v>264</v>
      </c>
      <c r="F30" s="267" t="s">
        <v>263</v>
      </c>
      <c r="G30" s="266" t="s">
        <v>262</v>
      </c>
      <c r="H30" s="227" t="s">
        <v>261</v>
      </c>
      <c r="I30" s="227" t="s">
        <v>260</v>
      </c>
    </row>
    <row r="31" spans="1:9" x14ac:dyDescent="0.2">
      <c r="A31" s="223"/>
      <c r="B31" s="223"/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279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278</v>
      </c>
      <c r="B38" s="230"/>
      <c r="E38" s="268"/>
      <c r="F38" s="268"/>
      <c r="I38" s="270" t="s">
        <v>267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266</v>
      </c>
      <c r="D40" s="267" t="s">
        <v>265</v>
      </c>
      <c r="E40" s="267" t="s">
        <v>264</v>
      </c>
      <c r="F40" s="267" t="s">
        <v>263</v>
      </c>
      <c r="G40" s="266" t="s">
        <v>262</v>
      </c>
      <c r="H40" s="227" t="s">
        <v>261</v>
      </c>
      <c r="I40" s="227" t="s">
        <v>260</v>
      </c>
    </row>
    <row r="41" spans="1:9" x14ac:dyDescent="0.2">
      <c r="A41" s="223"/>
      <c r="B41" s="223"/>
      <c r="C41" s="222"/>
      <c r="D41" s="265"/>
      <c r="E41" s="265"/>
      <c r="F41" s="265"/>
      <c r="G41" s="265"/>
      <c r="H41" s="264"/>
      <c r="I41" s="264"/>
    </row>
    <row r="42" spans="1:9" x14ac:dyDescent="0.2">
      <c r="A42" s="223"/>
      <c r="B42" s="223"/>
      <c r="C42" s="222"/>
      <c r="D42" s="265"/>
      <c r="E42" s="265"/>
      <c r="F42" s="265"/>
      <c r="G42" s="265"/>
      <c r="H42" s="264"/>
      <c r="I42" s="264"/>
    </row>
    <row r="43" spans="1:9" x14ac:dyDescent="0.2">
      <c r="A43" s="223"/>
      <c r="B43" s="223"/>
      <c r="C43" s="222"/>
      <c r="D43" s="265"/>
      <c r="E43" s="265"/>
      <c r="F43" s="265"/>
      <c r="G43" s="265"/>
      <c r="H43" s="264"/>
      <c r="I43" s="264"/>
    </row>
    <row r="44" spans="1:9" x14ac:dyDescent="0.2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 x14ac:dyDescent="0.2">
      <c r="A45" s="62"/>
      <c r="B45" s="62" t="s">
        <v>277</v>
      </c>
      <c r="C45" s="244">
        <f>SUM(C41:C44)</f>
        <v>0</v>
      </c>
      <c r="D45" s="244">
        <f>SUM(D41:D44)</f>
        <v>0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 x14ac:dyDescent="0.2">
      <c r="A48" s="217" t="s">
        <v>276</v>
      </c>
      <c r="B48" s="230"/>
      <c r="C48" s="268"/>
      <c r="D48" s="268"/>
      <c r="E48" s="268"/>
      <c r="F48" s="268"/>
    </row>
    <row r="49" spans="1:9" x14ac:dyDescent="0.2">
      <c r="A49" s="269"/>
      <c r="B49" s="269"/>
      <c r="C49" s="268"/>
      <c r="D49" s="268"/>
      <c r="E49" s="268"/>
      <c r="F49" s="268"/>
    </row>
    <row r="50" spans="1:9" x14ac:dyDescent="0.2">
      <c r="A50" s="228" t="s">
        <v>45</v>
      </c>
      <c r="B50" s="227" t="s">
        <v>46</v>
      </c>
      <c r="C50" s="267" t="s">
        <v>266</v>
      </c>
      <c r="D50" s="267" t="s">
        <v>265</v>
      </c>
      <c r="E50" s="267" t="s">
        <v>264</v>
      </c>
      <c r="F50" s="267" t="s">
        <v>263</v>
      </c>
      <c r="G50" s="266" t="s">
        <v>262</v>
      </c>
      <c r="H50" s="227" t="s">
        <v>261</v>
      </c>
      <c r="I50" s="227" t="s">
        <v>260</v>
      </c>
    </row>
    <row r="51" spans="1:9" x14ac:dyDescent="0.2">
      <c r="A51" s="223"/>
      <c r="B51" s="223"/>
      <c r="C51" s="222"/>
      <c r="D51" s="265"/>
      <c r="E51" s="265"/>
      <c r="F51" s="265"/>
      <c r="G51" s="265"/>
      <c r="H51" s="264"/>
      <c r="I51" s="264"/>
    </row>
    <row r="52" spans="1:9" x14ac:dyDescent="0.2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 x14ac:dyDescent="0.2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 x14ac:dyDescent="0.2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 x14ac:dyDescent="0.2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 x14ac:dyDescent="0.2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 x14ac:dyDescent="0.2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 x14ac:dyDescent="0.2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62"/>
      <c r="B75" s="62" t="s">
        <v>275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 x14ac:dyDescent="0.2">
      <c r="A78" s="217" t="s">
        <v>274</v>
      </c>
      <c r="B78" s="230"/>
      <c r="C78" s="271"/>
      <c r="E78" s="268"/>
      <c r="F78" s="268"/>
      <c r="I78" s="270" t="s">
        <v>267</v>
      </c>
    </row>
    <row r="79" spans="1:9" x14ac:dyDescent="0.2">
      <c r="A79" s="269"/>
      <c r="B79" s="269"/>
      <c r="C79" s="268"/>
      <c r="D79" s="268"/>
      <c r="E79" s="268"/>
      <c r="F79" s="268"/>
    </row>
    <row r="80" spans="1:9" x14ac:dyDescent="0.2">
      <c r="A80" s="228" t="s">
        <v>45</v>
      </c>
      <c r="B80" s="227" t="s">
        <v>46</v>
      </c>
      <c r="C80" s="267" t="s">
        <v>266</v>
      </c>
      <c r="D80" s="267" t="s">
        <v>265</v>
      </c>
      <c r="E80" s="267" t="s">
        <v>264</v>
      </c>
      <c r="F80" s="267" t="s">
        <v>263</v>
      </c>
      <c r="G80" s="266" t="s">
        <v>262</v>
      </c>
      <c r="H80" s="227" t="s">
        <v>261</v>
      </c>
      <c r="I80" s="227" t="s">
        <v>260</v>
      </c>
    </row>
    <row r="81" spans="1:11" x14ac:dyDescent="0.2">
      <c r="A81" s="223"/>
      <c r="B81" s="223"/>
      <c r="C81" s="222"/>
      <c r="D81" s="265"/>
      <c r="E81" s="265"/>
      <c r="F81" s="265"/>
      <c r="G81" s="265"/>
      <c r="H81" s="264"/>
      <c r="I81" s="264"/>
    </row>
    <row r="82" spans="1:11" x14ac:dyDescent="0.2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 x14ac:dyDescent="0.2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 x14ac:dyDescent="0.2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 x14ac:dyDescent="0.2">
      <c r="A85" s="62"/>
      <c r="B85" s="62" t="s">
        <v>273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 x14ac:dyDescent="0.2">
      <c r="A88" s="217" t="s">
        <v>272</v>
      </c>
      <c r="B88" s="230"/>
      <c r="E88" s="268"/>
      <c r="F88" s="268"/>
      <c r="I88" s="270" t="s">
        <v>267</v>
      </c>
    </row>
    <row r="89" spans="1:11" x14ac:dyDescent="0.2">
      <c r="A89" s="269"/>
      <c r="B89" s="269"/>
      <c r="C89" s="268"/>
      <c r="D89" s="268"/>
      <c r="E89" s="268"/>
      <c r="F89" s="268"/>
    </row>
    <row r="90" spans="1:11" x14ac:dyDescent="0.2">
      <c r="A90" s="228" t="s">
        <v>45</v>
      </c>
      <c r="B90" s="227" t="s">
        <v>46</v>
      </c>
      <c r="C90" s="267" t="s">
        <v>266</v>
      </c>
      <c r="D90" s="267" t="s">
        <v>265</v>
      </c>
      <c r="E90" s="267" t="s">
        <v>264</v>
      </c>
      <c r="F90" s="267" t="s">
        <v>263</v>
      </c>
      <c r="G90" s="266" t="s">
        <v>262</v>
      </c>
      <c r="H90" s="227" t="s">
        <v>261</v>
      </c>
      <c r="I90" s="227" t="s">
        <v>260</v>
      </c>
    </row>
    <row r="91" spans="1:11" x14ac:dyDescent="0.2">
      <c r="A91" s="223"/>
      <c r="B91" s="223"/>
      <c r="C91" s="222"/>
      <c r="D91" s="265"/>
      <c r="E91" s="265"/>
      <c r="F91" s="265"/>
      <c r="G91" s="265"/>
      <c r="H91" s="264"/>
      <c r="I91" s="264"/>
    </row>
    <row r="92" spans="1:11" x14ac:dyDescent="0.2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 x14ac:dyDescent="0.2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 x14ac:dyDescent="0.2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 x14ac:dyDescent="0.2">
      <c r="A95" s="62"/>
      <c r="B95" s="62" t="s">
        <v>271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 x14ac:dyDescent="0.2">
      <c r="A98" s="217" t="s">
        <v>270</v>
      </c>
      <c r="B98" s="230"/>
      <c r="E98" s="268"/>
      <c r="F98" s="268"/>
      <c r="I98" s="270" t="s">
        <v>267</v>
      </c>
    </row>
    <row r="99" spans="1:11" x14ac:dyDescent="0.2">
      <c r="A99" s="269"/>
      <c r="B99" s="269"/>
      <c r="C99" s="268"/>
      <c r="D99" s="268"/>
      <c r="E99" s="268"/>
      <c r="F99" s="268"/>
    </row>
    <row r="100" spans="1:11" x14ac:dyDescent="0.2">
      <c r="A100" s="228" t="s">
        <v>45</v>
      </c>
      <c r="B100" s="227" t="s">
        <v>46</v>
      </c>
      <c r="C100" s="267" t="s">
        <v>266</v>
      </c>
      <c r="D100" s="267" t="s">
        <v>265</v>
      </c>
      <c r="E100" s="267" t="s">
        <v>264</v>
      </c>
      <c r="F100" s="267" t="s">
        <v>263</v>
      </c>
      <c r="G100" s="266" t="s">
        <v>262</v>
      </c>
      <c r="H100" s="227" t="s">
        <v>261</v>
      </c>
      <c r="I100" s="227" t="s">
        <v>260</v>
      </c>
    </row>
    <row r="101" spans="1:11" x14ac:dyDescent="0.2">
      <c r="A101" s="223"/>
      <c r="B101" s="223"/>
      <c r="C101" s="222"/>
      <c r="D101" s="265"/>
      <c r="E101" s="265"/>
      <c r="F101" s="265"/>
      <c r="G101" s="265"/>
      <c r="H101" s="264"/>
      <c r="I101" s="264"/>
      <c r="K101" s="7"/>
    </row>
    <row r="102" spans="1:11" x14ac:dyDescent="0.2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 x14ac:dyDescent="0.2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 x14ac:dyDescent="0.2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 x14ac:dyDescent="0.2">
      <c r="A105" s="62"/>
      <c r="B105" s="62" t="s">
        <v>269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 x14ac:dyDescent="0.2">
      <c r="A108" s="217" t="s">
        <v>268</v>
      </c>
      <c r="B108" s="230"/>
      <c r="E108" s="268"/>
      <c r="F108" s="268"/>
      <c r="I108" s="270" t="s">
        <v>267</v>
      </c>
    </row>
    <row r="109" spans="1:11" x14ac:dyDescent="0.2">
      <c r="A109" s="269"/>
      <c r="B109" s="269"/>
      <c r="C109" s="268"/>
      <c r="D109" s="268"/>
      <c r="E109" s="268"/>
      <c r="F109" s="268"/>
    </row>
    <row r="110" spans="1:11" x14ac:dyDescent="0.2">
      <c r="A110" s="228" t="s">
        <v>45</v>
      </c>
      <c r="B110" s="227" t="s">
        <v>46</v>
      </c>
      <c r="C110" s="267" t="s">
        <v>266</v>
      </c>
      <c r="D110" s="267" t="s">
        <v>265</v>
      </c>
      <c r="E110" s="267" t="s">
        <v>264</v>
      </c>
      <c r="F110" s="267" t="s">
        <v>263</v>
      </c>
      <c r="G110" s="266" t="s">
        <v>262</v>
      </c>
      <c r="H110" s="227" t="s">
        <v>261</v>
      </c>
      <c r="I110" s="227" t="s">
        <v>260</v>
      </c>
    </row>
    <row r="111" spans="1:11" x14ac:dyDescent="0.2">
      <c r="A111" s="223" t="s">
        <v>523</v>
      </c>
      <c r="B111" s="223" t="s">
        <v>524</v>
      </c>
      <c r="C111" s="222">
        <v>25922</v>
      </c>
      <c r="D111" s="265"/>
      <c r="E111" s="265"/>
      <c r="F111" s="265"/>
      <c r="G111" s="265">
        <v>25922</v>
      </c>
      <c r="H111" s="264" t="s">
        <v>525</v>
      </c>
      <c r="I111" s="264"/>
    </row>
    <row r="112" spans="1:11" x14ac:dyDescent="0.2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 x14ac:dyDescent="0.2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 x14ac:dyDescent="0.2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 x14ac:dyDescent="0.2">
      <c r="A115" s="62"/>
      <c r="B115" s="62" t="s">
        <v>259</v>
      </c>
      <c r="C115" s="244">
        <f>SUM(C111:C114)</f>
        <v>25922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25922</v>
      </c>
      <c r="H115" s="244"/>
      <c r="I115" s="244"/>
    </row>
    <row r="118" spans="1:9" x14ac:dyDescent="0.2">
      <c r="B118" s="181"/>
    </row>
    <row r="120" spans="1:9" x14ac:dyDescent="0.2">
      <c r="B120" s="181" t="s">
        <v>236</v>
      </c>
      <c r="C120" s="186"/>
    </row>
    <row r="122" spans="1:9" x14ac:dyDescent="0.2">
      <c r="B122" s="186" t="s">
        <v>237</v>
      </c>
      <c r="C122" s="186" t="s">
        <v>237</v>
      </c>
    </row>
    <row r="123" spans="1:9" ht="56.25" x14ac:dyDescent="0.2">
      <c r="B123" s="192" t="s">
        <v>518</v>
      </c>
      <c r="C123" s="192" t="s">
        <v>517</v>
      </c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60" orientation="landscape" r:id="rId1"/>
  <ignoredErrors>
    <ignoredError sqref="A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6" activePane="bottomLeft" state="frozen"/>
      <selection activeCell="A14" sqref="A14:B14"/>
      <selection pane="bottomLeft" activeCell="B35" sqref="B35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63" t="s">
        <v>143</v>
      </c>
      <c r="B2" s="464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7" t="s">
        <v>235</v>
      </c>
      <c r="B4" s="468"/>
      <c r="C4" s="468"/>
      <c r="D4" s="468"/>
      <c r="E4" s="468"/>
      <c r="F4" s="468"/>
      <c r="G4" s="468"/>
      <c r="H4" s="469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70" t="s">
        <v>151</v>
      </c>
      <c r="B6" s="471"/>
      <c r="C6" s="471"/>
      <c r="D6" s="471"/>
      <c r="E6" s="471"/>
      <c r="F6" s="471"/>
      <c r="G6" s="471"/>
      <c r="H6" s="472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73"/>
      <c r="K6" s="473"/>
      <c r="L6" s="473"/>
      <c r="M6" s="473"/>
      <c r="N6" s="473"/>
      <c r="O6" s="473"/>
      <c r="P6" s="473"/>
      <c r="Q6" s="473"/>
    </row>
    <row r="7" spans="1:17" x14ac:dyDescent="0.2">
      <c r="A7" s="3" t="s">
        <v>52</v>
      </c>
    </row>
    <row r="8" spans="1:17" ht="52.5" customHeight="1" x14ac:dyDescent="0.2">
      <c r="A8" s="474" t="s">
        <v>285</v>
      </c>
      <c r="B8" s="474"/>
      <c r="C8" s="474"/>
      <c r="D8" s="474"/>
      <c r="E8" s="474"/>
      <c r="F8" s="474"/>
      <c r="G8" s="474"/>
      <c r="H8" s="47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293</v>
      </c>
      <c r="B5" s="89"/>
      <c r="C5" s="283"/>
      <c r="D5" s="282" t="s">
        <v>290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78" t="s">
        <v>289</v>
      </c>
    </row>
    <row r="8" spans="1:4" x14ac:dyDescent="0.2">
      <c r="A8" s="223"/>
      <c r="B8" s="264"/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292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291</v>
      </c>
      <c r="B19" s="60"/>
      <c r="C19" s="283"/>
      <c r="D19" s="282" t="s">
        <v>290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243</v>
      </c>
      <c r="D21" s="278" t="s">
        <v>289</v>
      </c>
    </row>
    <row r="22" spans="1:4" x14ac:dyDescent="0.2">
      <c r="A22" s="237"/>
      <c r="B22" s="276"/>
      <c r="C22" s="265"/>
      <c r="D22" s="264"/>
    </row>
    <row r="23" spans="1:4" x14ac:dyDescent="0.2">
      <c r="A23" s="237"/>
      <c r="B23" s="276"/>
      <c r="C23" s="265"/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288</v>
      </c>
      <c r="C26" s="233">
        <f>SUM(C22:C25)</f>
        <v>0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2018-02-10T20:59:26Z</cp:lastPrinted>
  <dcterms:created xsi:type="dcterms:W3CDTF">2012-12-11T20:36:24Z</dcterms:created>
  <dcterms:modified xsi:type="dcterms:W3CDTF">2018-02-14T15:47:14Z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